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доходы 2016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<sst xmlns="http://schemas.openxmlformats.org/spreadsheetml/2006/main" count="75" uniqueCount="75">
  <si>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</si>
  <si>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</si>
  <si>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</si>
  <si>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</si>
  <si>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</si>
  <si>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Сумма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</si>
  <si>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</si>
  <si>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</si>
  <si>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</si>
  <si>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</si>
  <si>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</si>
  <si>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</si>
  <si>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</si>
  <si>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</si>
  <si>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</si>
  <si>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</si>
  <si>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</si>
  <si>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1 08 00000 00 0000 000</t>
  </si>
  <si>
    <t>ГОСУДАРСТВЕННАЯ ПОШЛИНА, СБОРЫ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</si>
  <si>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</si>
  <si>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</si>
  <si>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</si>
  <si>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</si>
  <si>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</si>
  <si>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</si>
  <si>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</si>
  <si>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</si>
  <si>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1 11 09000 00 0000 120</t>
  </si>
  <si>
    <t>2 00 00000 00 0000 000</t>
  </si>
  <si>
    <t>БЕЗВОЗМЕЗДНЫЕ ПОСТУПЛЕНИЯ</t>
  </si>
  <si>
    <t>2 07 05000 10 0000 180</t>
  </si>
  <si>
    <t>Прочие безвозмездные поступления в бюджеты поселений</t>
  </si>
  <si>
    <t>ВСЕГО ДОХОДОВ</t>
  </si>
  <si>
    <t>1 01 02030 01 0000 110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</si>
  <si>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</si>
  <si>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</si>
  <si>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</si>
  <si>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</si>
  <si>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1 13 02995 10 0000 130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</si>
  <si>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</si>
  <si>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</si>
  <si>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</si>
  <si>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</si>
  <si>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1 01 02010 01 0000 110</t>
  </si>
  <si>
    <t>Налог на доходы физических лиц с доходов, источником которых является налоговый агент, за искючением доходов, в отношении которых исчисление и упата налога осуществляются в соответствии со статьями 227, 227.1 и 228 Наогового кодекса Российской Федерации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</si>
  <si>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</si>
  <si>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>2 02 03024 10 0000 151</t>
  </si>
  <si>
    <t xml:space="preserve">Субвенции    бюджетам    поселений    на   выполнение    передаваемых    полномочий субъектов Российской Федерации </t>
  </si>
  <si>
    <t>1 03 02000 01 0000 110</t>
  </si>
  <si>
    <t>Акцизы    по     подакцизным     товарам (продукции), производимым на  территории Российской Федерации</t>
  </si>
  <si>
    <t>1 03 00000 00 0000 000</t>
  </si>
  <si>
    <t xml:space="preserve">НАЛОГИ  НА  ТОВАРЫ   (РАБОТЫ,   УСЛУГИ), РЕАЛИЗУЕМЫЕ  НА  ТЕРРИТОРИИ   РОССИЙСКОЙ ФЕДЕРАЦИИ </t>
  </si>
  <si>
    <t>на 2016 год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</si>
  <si>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</si>
  <si>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</si>
  <si>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</si>
  <si>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</si>
  <si>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</si>
  <si>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</si>
  <si>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</si>
  <si>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пенктов (областной бюджет)</t>
  </si>
  <si>
    <t>2 02 02999 10 0015 151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</si>
  <si>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 (областной бюджет)</t>
  </si>
  <si>
    <t>2 02 02999 10 0016 151</t>
  </si>
  <si>
    <t>Субсидии бюджетам сельских поселений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(областной бюджет)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</si>
  <si>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</si>
  <si>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</si>
  <si>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Приложение № 3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25.12.2015 № 45</t>
  </si>
  <si>
    <t>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</si>
  <si>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</si>
  <si>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1 05 00000 00 0000 000</t>
  </si>
  <si>
    <t>НАЛОГИ НА СОВОКУПНЫЙ ДОХОД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</si>
  <si>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</si>
  <si>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</si>
  <si>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Приложение № 2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07.12.2016 № 80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</si>
</sst>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187" fontId="0" fillId="0" borderId="0" xfId="0" applyNumberFormat="1" applyFont="1" applyAlignment="1">
      <alignment/>
    </xf>
    <xf numFmtId="187" fontId="2" fillId="0" borderId="14" xfId="0" applyNumberFormat="1" applyFont="1" applyBorder="1" applyAlignment="1">
      <alignment horizontal="center"/>
    </xf>
    <xf numFmtId="187" fontId="2" fillId="0" borderId="11" xfId="0" applyNumberFormat="1" applyFont="1" applyBorder="1" applyAlignment="1">
      <alignment horizontal="center"/>
    </xf>
    <xf numFmtId="187" fontId="2" fillId="0" borderId="11" xfId="0" applyNumberFormat="1" applyFont="1" applyBorder="1" applyAlignment="1">
      <alignment horizontal="center" vertical="center"/>
    </xf>
    <xf numFmtId="187" fontId="2" fillId="0" borderId="12" xfId="0" applyNumberFormat="1" applyFont="1" applyBorder="1" applyAlignment="1">
      <alignment horizontal="center" vertical="center"/>
    </xf>
    <xf numFmtId="187" fontId="3" fillId="0" borderId="11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right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3"/>
  <sheetViews>
    <sheetView tabSelected="1" zoomScalePageLayoutView="0" workbookViewId="0" topLeftCell="A1">
      <selection activeCell="C2" sqref="C2:D2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9.140625" style="16" customWidth="1"/>
  </cols>
  <sheetData>
    <row r="1" spans="3:4" ht="71.25" customHeight="1">
      <c r="C1" s="18" t="s">
        <v>74</v>
      </c>
      <c r="D1" s="22"/>
    </row>
    <row r="2" spans="3:4" ht="68.25" customHeight="1">
      <c r="C2" s="18" t="s">
        <v>67</v>
      </c>
      <c r="D2" s="18"/>
    </row>
    <row r="3" spans="2:4" ht="17.25">
      <c r="B3" s="21" t="s">
        <v>0</v>
      </c>
      <c r="C3" s="21"/>
      <c r="D3" s="21"/>
    </row>
    <row r="4" spans="2:4" ht="17.25">
      <c r="B4" s="21" t="s">
        <v>1</v>
      </c>
      <c r="C4" s="21"/>
      <c r="D4" s="21"/>
    </row>
    <row r="5" spans="2:4" ht="17.25">
      <c r="B5" s="21" t="s">
        <v>2</v>
      </c>
      <c r="C5" s="21"/>
      <c r="D5" s="21"/>
    </row>
    <row r="6" spans="2:4" ht="17.25">
      <c r="B6" s="21" t="s">
        <v>52</v>
      </c>
      <c r="C6" s="21"/>
      <c r="D6" s="21"/>
    </row>
    <row r="7" spans="2:4" ht="18" thickBot="1">
      <c r="B7" s="1"/>
      <c r="C7" s="2"/>
      <c r="D7" s="10"/>
    </row>
    <row r="8" spans="2:4" ht="30.75" customHeight="1">
      <c r="B8" s="23" t="s">
        <v>3</v>
      </c>
      <c r="C8" s="23" t="s">
        <v>4</v>
      </c>
      <c r="D8" s="11" t="s">
        <v>5</v>
      </c>
    </row>
    <row r="9" spans="2:4" ht="15.75" thickBot="1">
      <c r="B9" s="24"/>
      <c r="C9" s="24"/>
      <c r="D9" s="12" t="s">
        <v>6</v>
      </c>
    </row>
    <row r="10" spans="2:4" ht="13.5" thickBot="1">
      <c r="B10" s="3">
        <v>1</v>
      </c>
      <c r="C10" s="4">
        <v>2</v>
      </c>
      <c r="D10" s="17">
        <v>3</v>
      </c>
    </row>
    <row r="11" spans="2:4" ht="15.75" thickBot="1">
      <c r="B11" s="7" t="s">
        <v>7</v>
      </c>
      <c r="C11" s="5" t="s">
        <v>8</v>
      </c>
      <c r="D11" s="13">
        <f>D12+D20+D24+D26+D30+D32+D16+D18</f>
        <v>18755.7704</v>
      </c>
    </row>
    <row r="12" spans="2:4" ht="15.75" thickBot="1">
      <c r="B12" s="7" t="s">
        <v>9</v>
      </c>
      <c r="C12" s="5" t="s">
        <v>10</v>
      </c>
      <c r="D12" s="13">
        <f>D13</f>
        <v>1153</v>
      </c>
    </row>
    <row r="13" spans="2:4" ht="16.5" customHeight="1" thickBot="1">
      <c r="B13" s="7" t="s">
        <v>11</v>
      </c>
      <c r="C13" s="6" t="s">
        <v>12</v>
      </c>
      <c r="D13" s="13">
        <f>D14+D15</f>
        <v>1153</v>
      </c>
    </row>
    <row r="14" spans="2:4" ht="102" customHeight="1" thickBot="1">
      <c r="B14" s="7" t="s">
        <v>43</v>
      </c>
      <c r="C14" s="5" t="s">
        <v>44</v>
      </c>
      <c r="D14" s="13">
        <v>1150</v>
      </c>
    </row>
    <row r="15" spans="2:4" ht="64.5" customHeight="1" thickBot="1">
      <c r="B15" s="7" t="s">
        <v>33</v>
      </c>
      <c r="C15" s="5" t="s">
        <v>45</v>
      </c>
      <c r="D15" s="13">
        <v>3</v>
      </c>
    </row>
    <row r="16" spans="2:4" ht="54" customHeight="1" thickBot="1">
      <c r="B16" s="7" t="s">
        <v>50</v>
      </c>
      <c r="C16" s="5" t="s">
        <v>51</v>
      </c>
      <c r="D16" s="13">
        <f>D17</f>
        <v>1859.2</v>
      </c>
    </row>
    <row r="17" spans="2:4" ht="64.5" customHeight="1" thickBot="1">
      <c r="B17" s="7" t="s">
        <v>48</v>
      </c>
      <c r="C17" s="5" t="s">
        <v>49</v>
      </c>
      <c r="D17" s="13">
        <f>1159.2+700</f>
        <v>1859.2</v>
      </c>
    </row>
    <row r="18" spans="2:4" ht="17.25" customHeight="1" thickBot="1">
      <c r="B18" s="7" t="s">
        <v>70</v>
      </c>
      <c r="C18" s="5" t="s">
        <v>71</v>
      </c>
      <c r="D18" s="13">
        <f>D19</f>
        <v>2</v>
      </c>
    </row>
    <row r="19" spans="2:4" ht="63" customHeight="1" thickBot="1">
      <c r="B19" s="7" t="s">
        <v>72</v>
      </c>
      <c r="C19" s="5" t="s">
        <v>73</v>
      </c>
      <c r="D19" s="13">
        <v>2</v>
      </c>
    </row>
    <row r="20" spans="2:4" ht="15.75" thickBot="1">
      <c r="B20" s="7" t="s">
        <v>13</v>
      </c>
      <c r="C20" s="5" t="s">
        <v>14</v>
      </c>
      <c r="D20" s="13">
        <f>D21+D22+D23</f>
        <v>14920</v>
      </c>
    </row>
    <row r="21" spans="2:4" ht="63" thickBot="1">
      <c r="B21" s="7" t="s">
        <v>15</v>
      </c>
      <c r="C21" s="5" t="s">
        <v>16</v>
      </c>
      <c r="D21" s="13">
        <v>600</v>
      </c>
    </row>
    <row r="22" spans="2:4" ht="47.25" thickBot="1">
      <c r="B22" s="7" t="s">
        <v>53</v>
      </c>
      <c r="C22" s="6" t="s">
        <v>54</v>
      </c>
      <c r="D22" s="13">
        <v>4500</v>
      </c>
    </row>
    <row r="23" spans="2:4" ht="63" thickBot="1">
      <c r="B23" s="7" t="s">
        <v>55</v>
      </c>
      <c r="C23" s="6" t="s">
        <v>56</v>
      </c>
      <c r="D23" s="13">
        <v>9820</v>
      </c>
    </row>
    <row r="24" spans="2:4" ht="15.75" thickBot="1">
      <c r="B24" s="7" t="s">
        <v>17</v>
      </c>
      <c r="C24" s="6" t="s">
        <v>18</v>
      </c>
      <c r="D24" s="13">
        <f>D25</f>
        <v>7.6</v>
      </c>
    </row>
    <row r="25" spans="2:4" ht="114" customHeight="1" thickBot="1">
      <c r="B25" s="7" t="s">
        <v>19</v>
      </c>
      <c r="C25" s="5" t="s">
        <v>20</v>
      </c>
      <c r="D25" s="13">
        <f>20-12.4</f>
        <v>7.6</v>
      </c>
    </row>
    <row r="26" spans="2:4" ht="65.25" customHeight="1" thickBot="1">
      <c r="B26" s="7" t="s">
        <v>21</v>
      </c>
      <c r="C26" s="6" t="s">
        <v>22</v>
      </c>
      <c r="D26" s="13">
        <f>D27+D29+D28</f>
        <v>393.9704</v>
      </c>
    </row>
    <row r="27" spans="2:4" ht="94.5" customHeight="1" thickBot="1">
      <c r="B27" s="7" t="s">
        <v>23</v>
      </c>
      <c r="C27" s="5" t="s">
        <v>36</v>
      </c>
      <c r="D27" s="13">
        <f>112-26.2024</f>
        <v>85.7976</v>
      </c>
    </row>
    <row r="28" spans="2:4" ht="51" customHeight="1" thickBot="1">
      <c r="B28" s="7" t="s">
        <v>57</v>
      </c>
      <c r="C28" s="5" t="s">
        <v>58</v>
      </c>
      <c r="D28" s="13">
        <f>88+20.1728</f>
        <v>108.1728</v>
      </c>
    </row>
    <row r="29" spans="2:4" ht="114" customHeight="1" thickBot="1">
      <c r="B29" s="7" t="s">
        <v>27</v>
      </c>
      <c r="C29" s="5" t="s">
        <v>37</v>
      </c>
      <c r="D29" s="13">
        <v>200</v>
      </c>
    </row>
    <row r="30" spans="2:4" ht="49.5" customHeight="1" thickBot="1">
      <c r="B30" s="7" t="s">
        <v>24</v>
      </c>
      <c r="C30" s="6" t="s">
        <v>40</v>
      </c>
      <c r="D30" s="13">
        <f>D31</f>
        <v>420</v>
      </c>
    </row>
    <row r="31" spans="2:4" ht="33.75" customHeight="1" thickBot="1">
      <c r="B31" s="7" t="s">
        <v>38</v>
      </c>
      <c r="C31" s="5" t="s">
        <v>39</v>
      </c>
      <c r="D31" s="13">
        <f>360+60</f>
        <v>420</v>
      </c>
    </row>
    <row r="32" spans="2:4" ht="33.75" customHeight="1" thickBot="1">
      <c r="B32" s="7" t="s">
        <v>25</v>
      </c>
      <c r="C32" s="6" t="s">
        <v>26</v>
      </c>
      <c r="D32" s="13">
        <f>D33</f>
        <v>0</v>
      </c>
    </row>
    <row r="33" spans="2:4" ht="128.25" customHeight="1" thickBot="1">
      <c r="B33" s="9" t="s">
        <v>41</v>
      </c>
      <c r="C33" s="8" t="s">
        <v>42</v>
      </c>
      <c r="D33" s="14">
        <v>0</v>
      </c>
    </row>
    <row r="34" spans="2:4" ht="15.75" thickBot="1">
      <c r="B34" s="7" t="s">
        <v>28</v>
      </c>
      <c r="C34" s="5" t="s">
        <v>29</v>
      </c>
      <c r="D34" s="13">
        <f>D42+D39+D40+D36+D37+D38+D41+D35</f>
        <v>4483.530000000001</v>
      </c>
    </row>
    <row r="35" spans="2:4" ht="47.25" thickBot="1">
      <c r="B35" s="7" t="s">
        <v>68</v>
      </c>
      <c r="C35" s="5" t="s">
        <v>69</v>
      </c>
      <c r="D35" s="13">
        <v>95</v>
      </c>
    </row>
    <row r="36" spans="2:4" ht="125.25" thickBot="1">
      <c r="B36" s="7" t="s">
        <v>59</v>
      </c>
      <c r="C36" s="5" t="s">
        <v>60</v>
      </c>
      <c r="D36" s="13">
        <v>1061</v>
      </c>
    </row>
    <row r="37" spans="2:4" ht="96" customHeight="1" thickBot="1">
      <c r="B37" s="7" t="s">
        <v>61</v>
      </c>
      <c r="C37" s="5" t="s">
        <v>62</v>
      </c>
      <c r="D37" s="13">
        <v>1618.3</v>
      </c>
    </row>
    <row r="38" spans="2:4" ht="111.75" customHeight="1" thickBot="1">
      <c r="B38" s="7" t="s">
        <v>63</v>
      </c>
      <c r="C38" s="5" t="s">
        <v>64</v>
      </c>
      <c r="D38" s="13">
        <v>1141.6</v>
      </c>
    </row>
    <row r="39" spans="2:4" ht="63" thickBot="1">
      <c r="B39" s="7" t="s">
        <v>34</v>
      </c>
      <c r="C39" s="5" t="s">
        <v>35</v>
      </c>
      <c r="D39" s="13">
        <f>110.68-14.05</f>
        <v>96.63000000000001</v>
      </c>
    </row>
    <row r="40" spans="2:4" ht="47.25" thickBot="1">
      <c r="B40" s="7" t="s">
        <v>46</v>
      </c>
      <c r="C40" s="5" t="s">
        <v>47</v>
      </c>
      <c r="D40" s="13">
        <v>1</v>
      </c>
    </row>
    <row r="41" spans="2:4" ht="78" thickBot="1">
      <c r="B41" s="7" t="s">
        <v>65</v>
      </c>
      <c r="C41" s="5" t="s">
        <v>66</v>
      </c>
      <c r="D41" s="13">
        <v>400</v>
      </c>
    </row>
    <row r="42" spans="2:4" ht="31.5" thickBot="1">
      <c r="B42" s="7" t="s">
        <v>30</v>
      </c>
      <c r="C42" s="5" t="s">
        <v>31</v>
      </c>
      <c r="D42" s="13">
        <v>70</v>
      </c>
    </row>
    <row r="43" spans="2:4" ht="15.75" thickBot="1">
      <c r="B43" s="19" t="s">
        <v>32</v>
      </c>
      <c r="C43" s="20"/>
      <c r="D43" s="15">
        <f>D11+D34</f>
        <v>23239.3004</v>
      </c>
    </row>
  </sheetData>
  <sheetProtection/>
  <mergeCells count="9">
    <mergeCell ref="C2:D2"/>
    <mergeCell ref="B43:C43"/>
    <mergeCell ref="B5:D5"/>
    <mergeCell ref="B6:D6"/>
    <mergeCell ref="C1:D1"/>
    <mergeCell ref="B8:B9"/>
    <mergeCell ref="C8:C9"/>
    <mergeCell ref="B3:D3"/>
    <mergeCell ref="B4:D4"/>
  </mergeCells>
  <printOptions/>
  <pageMargins left="0.7874015748031497" right="0.3937007874015748" top="0.5905511811023623" bottom="0.3937007874015748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027</cp:lastModifiedBy>
  <cp:lastPrinted>2016-09-29T09:18:56Z</cp:lastPrinted>
  <dcterms:created xsi:type="dcterms:W3CDTF">1996-10-08T23:32:33Z</dcterms:created>
  <dcterms:modified xsi:type="dcterms:W3CDTF">2016-12-07T11:49:02Z</dcterms:modified>
  <cp:category/>
  <cp:version/>
  <cp:contentType/>
  <cp:contentStatus/>
</cp:coreProperties>
</file>