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8" windowWidth="12396" windowHeight="9072" activeTab="0"/>
  </bookViews>
  <sheets>
    <sheet name="2019-2020" sheetId="1" r:id="rId1"/>
  </sheets>
  <definedNames/>
  <calcPr fullCalcOnLoad="1"/>
</workbook>
</file>

<file path=xl/sharedStrings.xml><?xml version="1.0" encoding="utf-8"?>
<sst xmlns="http://schemas.openxmlformats.org/spreadsheetml/2006/main" count="529" uniqueCount="226">
  <si>
    <t>Ленинградской области</t>
  </si>
  <si>
    <t>(тысяч рублей)</t>
  </si>
  <si>
    <t>Наименование</t>
  </si>
  <si>
    <t/>
  </si>
  <si>
    <t xml:space="preserve"> к решению Совета депутатов</t>
  </si>
  <si>
    <t>№ п/п</t>
  </si>
  <si>
    <t xml:space="preserve">     1.</t>
  </si>
  <si>
    <t>ВР (вид расхода)</t>
  </si>
  <si>
    <t>ЦСР (целевая статья)</t>
  </si>
  <si>
    <t>Трубникоборского сельского поселения</t>
  </si>
  <si>
    <t>Тосненского района</t>
  </si>
  <si>
    <t>0309</t>
  </si>
  <si>
    <t>3.</t>
  </si>
  <si>
    <t>0502</t>
  </si>
  <si>
    <t>2.</t>
  </si>
  <si>
    <t>Дорожное хозяйство (дорожные фонды)</t>
  </si>
  <si>
    <t>0409</t>
  </si>
  <si>
    <t>Другие вопросы в области физической культуры и спорта</t>
  </si>
  <si>
    <t>1105</t>
  </si>
  <si>
    <t>Иные закупки товаров, работ и услуг для обеспечения государственных (муниципальных) нужд</t>
  </si>
  <si>
    <t>240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</si>
  <si>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</t>
  </si>
  <si>
    <t>Другие вопросы в области культуры, кинематографии</t>
  </si>
  <si>
    <t>0804</t>
  </si>
  <si>
    <t>Образование</t>
  </si>
  <si>
    <t>Молодежная политика и оздоровление детей</t>
  </si>
  <si>
    <t>0707</t>
  </si>
  <si>
    <t>Защита населения и территории от  чрезвычайных ситуаций природного и техногенного характера, гражданская оборона</t>
  </si>
  <si>
    <t>Коммунальное  хозяйство</t>
  </si>
  <si>
    <t xml:space="preserve"> Иные закупки товаров, работ и услуг для обеспечения государственных (муниципальных) нужд</t>
  </si>
  <si>
    <t>Бюджетные инвестиции</t>
  </si>
  <si>
    <t>410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</si>
  <si>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</si>
  <si>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>1106067</t>
  </si>
  <si>
    <t>Иные межбюджетные трансферты</t>
  </si>
  <si>
    <t>540</t>
  </si>
  <si>
    <t>Благоустройство</t>
  </si>
  <si>
    <t>0503</t>
  </si>
  <si>
    <t>Распределение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 а также по разделам и подразделам  классификации расходов бюджета</t>
  </si>
  <si>
    <t>Итого программные расходы</t>
  </si>
  <si>
    <t>Всего</t>
  </si>
  <si>
    <t>Рз, ПР (раздел, подраздел)</t>
  </si>
  <si>
    <t>Итого непрограммные расходы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</si>
  <si>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</si>
  <si>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</si>
  <si>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</si>
  <si>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</si>
  <si>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персоналу государственных (муниципальных) органов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</si>
  <si>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</si>
  <si>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</si>
  <si>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</si>
  <si>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</si>
  <si>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</si>
  <si>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</si>
  <si>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</si>
  <si>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</si>
  <si>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</si>
  <si>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Обеспечение проведения выборов и референдумов</t>
  </si>
  <si>
    <t>0107</t>
  </si>
  <si>
    <t>Резервные фонды</t>
  </si>
  <si>
    <t>Резервные средства</t>
  </si>
  <si>
    <t>0111</t>
  </si>
  <si>
    <t>Реализация государственных функций, связанных с общегосударственным управлением</t>
  </si>
  <si>
    <t>Выполнение других обязательств мунципальных образований</t>
  </si>
  <si>
    <t>Другие общегосударственные вопросы</t>
  </si>
  <si>
    <t>0113</t>
  </si>
  <si>
    <t>Уплата налогов, сборов и иных платежей</t>
  </si>
  <si>
    <t>Мобилизационная  и вневосковая подготовка</t>
  </si>
  <si>
    <t>0203</t>
  </si>
  <si>
    <t>Другие вопросы в области национальной экономики</t>
  </si>
  <si>
    <t>0412</t>
  </si>
  <si>
    <t>Жилищное хозяйство</t>
  </si>
  <si>
    <t>0501</t>
  </si>
  <si>
    <t>Пенсионное обеспечение</t>
  </si>
  <si>
    <t>1001</t>
  </si>
  <si>
    <t>Социальное обеспечение населения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</si>
  <si>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</si>
  <si>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</si>
  <si>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пожарной безопасности 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</si>
  <si>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расположенных на территории поселения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</si>
  <si>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землеустройству и землепользованию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</si>
  <si>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национальной экономики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</si>
  <si>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</si>
  <si>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</si>
  <si>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</si>
  <si>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</si>
  <si>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</si>
  <si>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</t>
  </si>
  <si>
    <t xml:space="preserve">Мероприятия по повышению надежности и энергетической эффективности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</si>
  <si>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Мероприятия по организации сбора и вывоза бытовых отходов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</si>
  <si>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 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</si>
  <si>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</si>
  <si>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</si>
  <si>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</si>
  <si>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</si>
  <si>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</si>
  <si>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</si>
  <si>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 xml:space="preserve">Социальные выплаты гражданам, кроме публичных
нормативных социальных выплат
</t>
  </si>
  <si>
    <t>0400000000</t>
  </si>
  <si>
    <t>0430000000</t>
  </si>
  <si>
    <t>0430113300</t>
  </si>
  <si>
    <t>0700000000</t>
  </si>
  <si>
    <t>0710000000</t>
  </si>
  <si>
    <t>0710112290</t>
  </si>
  <si>
    <t>0730000000</t>
  </si>
  <si>
    <t>0730111220</t>
  </si>
  <si>
    <t>0800000000</t>
  </si>
  <si>
    <t>0810000000</t>
  </si>
  <si>
    <t>0810111570</t>
  </si>
  <si>
    <t>0810211620</t>
  </si>
  <si>
    <t>0820000000</t>
  </si>
  <si>
    <t>0820111520</t>
  </si>
  <si>
    <t>1000000000</t>
  </si>
  <si>
    <t>1010000000</t>
  </si>
  <si>
    <t>1010110110</t>
  </si>
  <si>
    <t>1100000000</t>
  </si>
  <si>
    <t>1100104200</t>
  </si>
  <si>
    <t>1100113200</t>
  </si>
  <si>
    <t>1200000000</t>
  </si>
  <si>
    <t>1200113280</t>
  </si>
  <si>
    <t>1200113320</t>
  </si>
  <si>
    <t>1400000000</t>
  </si>
  <si>
    <t>1400113180</t>
  </si>
  <si>
    <t>1500000000</t>
  </si>
  <si>
    <t>9290100030</t>
  </si>
  <si>
    <t>9990111620</t>
  </si>
  <si>
    <t>Мероприятия на капитальный ремонт и ремонт автомобильных дорог общего пользования местного значения (областной бюджет)</t>
  </si>
  <si>
    <t>1010170140</t>
  </si>
  <si>
    <t>Основное мероприятие "Организация и проведение официальных физкультурно-спортивных мероприятий среди населения на территории Трубникоборского сельского поселения Тосненского района Ленинградской области"</t>
  </si>
  <si>
    <t>0430100000</t>
  </si>
  <si>
    <t>Основное мероприятие "обеспечение отдыха, оздоровления, занятости детей, подростков и молодежи"</t>
  </si>
  <si>
    <t>0710100000</t>
  </si>
  <si>
    <t>Основное мероприятие "Мероприятия организационного характера"</t>
  </si>
  <si>
    <t>0730100000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</si>
  <si>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</si>
  <si>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</si>
  <si>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</si>
  <si>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</si>
  <si>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Основное мероприятие "Мероприятия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</si>
  <si>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</si>
  <si>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</si>
  <si>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1010100000</t>
  </si>
  <si>
    <t>1100100000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</si>
  <si>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</si>
  <si>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>120010000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</si>
  <si>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</si>
  <si>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</si>
  <si>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Основное мероприятие "Поддержка проектов местных инициатив граждан"</t>
  </si>
  <si>
    <t>1500100000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</si>
  <si>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</si>
  <si>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</si>
  <si>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Обеспечение деятельности главы местной администрации Трубникоборского сельского поселения Тосненского района Ленинградской области</t>
  </si>
  <si>
    <t>9290000000</t>
  </si>
  <si>
    <t>9290100000</t>
  </si>
  <si>
    <t>1500170880</t>
  </si>
  <si>
    <t>Содействие развитию иных форм местного самоуправления на части территории административного центра поселения</t>
  </si>
  <si>
    <t>1500174390</t>
  </si>
  <si>
    <t>Обеспечение мероприятий по капитальному ремонту многоквартирных домов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</si>
  <si>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</si>
  <si>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</si>
  <si>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Организация и проведение мероприятий в сфере культуры</t>
  </si>
  <si>
    <t xml:space="preserve">Мероприятия по организации и проведение физкультурных спортивно-массовых  мероприятий </t>
  </si>
  <si>
    <t xml:space="preserve">Организация отдыха и оздоровления детей и подростков 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</si>
  <si>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</si>
  <si>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 xml:space="preserve">Мероприятия в области пожарной безопасности </t>
  </si>
  <si>
    <t xml:space="preserve"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</si>
  <si>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Мероприятия по содержанию,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</si>
  <si>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</si>
  <si>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</si>
  <si>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</si>
  <si>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Мероприятия по повышению надежности и энергетической эффективности </t>
  </si>
  <si>
    <t xml:space="preserve">Мероприятия на реализацию проектов местных инициатив граждан </t>
  </si>
  <si>
    <t>0314</t>
  </si>
  <si>
    <t>Другие вопросы в области национальной безопасности и правоохранительной деятельности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</si>
  <si>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 (местный бюджет)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</si>
  <si>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</si>
  <si>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11001S0200</t>
  </si>
  <si>
    <t>Мероприятия по капитальному ремонту и ремонт автомобильных дорог общего пользования местного значения</t>
  </si>
  <si>
    <t>10101S0140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</si>
  <si>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</si>
  <si>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</si>
  <si>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>Мероприятия по развитию иных форм местного самоуправления на  части территории Трубникоборского сельского поселения Тосненского района Ленинградской области, являющегося административным центром поселения</t>
  </si>
  <si>
    <t>15001S4390</t>
  </si>
  <si>
    <t>Мероприятия по развитию общественной инфраструктуры муниципального значения</t>
  </si>
  <si>
    <t>Повышение надежности и энергетической эффективности в системах теплоснабжения</t>
  </si>
  <si>
    <t>1400170180</t>
  </si>
  <si>
    <t>Мероприятия по повышению надежности и энергетической эффективности в системах теплоснабжения</t>
  </si>
  <si>
    <t>14001S0180</t>
  </si>
  <si>
    <t>Основное мероприятие "Организация газоснабжения"</t>
  </si>
  <si>
    <t>4.</t>
  </si>
  <si>
    <t>5.</t>
  </si>
  <si>
    <t>6.</t>
  </si>
  <si>
    <t>7.</t>
  </si>
  <si>
    <t>8.</t>
  </si>
  <si>
    <t>9.</t>
  </si>
  <si>
    <t>Муниципальная программа «Обеспечение качественным жильем граждан, на территории Трубникоборского сельского поселения Тосненского района Ленинградской области на 2018-2020 годы»</t>
  </si>
  <si>
    <t>0600000000</t>
  </si>
  <si>
    <t>Подпрограмма "Жилье для молодежи на 2018-2020 годы "</t>
  </si>
  <si>
    <t>0610000000</t>
  </si>
  <si>
    <t>Основное мероприятие "Улучшение жилищных условий молодых граждан (молодых семей)"</t>
  </si>
  <si>
    <t>0610100000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</si>
  <si>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</si>
  <si>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06101S0750</t>
  </si>
  <si>
    <t>320</t>
  </si>
  <si>
    <t>Подпрограмма
«Поддержка граждан, нуждающихся в улучшении жилищных условий, на основе принципов ипотечного кредитования в Ленинградской области на 2018-2020 годы»</t>
  </si>
  <si>
    <t>Основное мероприятие "Улучшение жилищных условий граждан с использованием средств ипотечного кредита (займа)"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</si>
  <si>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</si>
  <si>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0620000000</t>
  </si>
  <si>
    <t>0620100000</t>
  </si>
  <si>
    <t>06201S0740</t>
  </si>
  <si>
    <t>Социальные выплаты гражданам, кроме публичных
нормативных социальных выплат</t>
  </si>
  <si>
    <t>15001S0880</t>
  </si>
  <si>
    <t>на 2019-2020 годы</t>
  </si>
  <si>
    <t>2019 год</t>
  </si>
  <si>
    <t>2020 год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</si>
  <si>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2018-2020 годы" 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</si>
  <si>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2018-2020 годы" 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</si>
  <si>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2018-2020 годы"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</si>
  <si>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2018-2020 годы"</t>
  </si>
  <si>
    <t>Муниципальная программа "Газификация  Трубникоборского сельского поселения Тосненского района Ленинградской области на 2018-2020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</si>
  <si>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2018-2020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</si>
  <si>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2018-2020 годы"</t>
  </si>
  <si>
    <t>Приложение № 10</t>
  </si>
  <si>
    <t>от 26.12.2017 № 116</t>
  </si>
  <si>
    <t>Приложение № 6</t>
  </si>
  <si>
    <t>от 30.03.2018 № 120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</si>
</sst>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000"/>
    <numFmt numFmtId="167" formatCode="#,##0.000"/>
    <numFmt numFmtId="168" formatCode="#,##0.0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 applyProtection="1">
      <alignment horizontal="left" vertical="center" wrapText="1"/>
      <protection/>
    </xf>
    <xf numFmtId="0" fontId="11" fillId="33" borderId="11" xfId="0" applyFont="1" applyFill="1" applyBorder="1" applyAlignment="1">
      <alignment horizontal="left" vertical="center" wrapText="1"/>
    </xf>
    <xf numFmtId="49" fontId="11" fillId="33" borderId="11" xfId="0" applyNumberFormat="1" applyFont="1" applyFill="1" applyBorder="1" applyAlignment="1" applyProtection="1">
      <alignment horizontal="left" vertical="center" wrapText="1"/>
      <protection/>
    </xf>
    <xf numFmtId="49" fontId="11" fillId="33" borderId="11" xfId="0" applyNumberFormat="1" applyFont="1" applyFill="1" applyBorder="1" applyAlignment="1">
      <alignment horizontal="left" vertical="center" wrapText="1"/>
    </xf>
    <xf numFmtId="165" fontId="11" fillId="33" borderId="10" xfId="0" applyNumberFormat="1" applyFont="1" applyFill="1" applyBorder="1" applyAlignment="1" applyProtection="1">
      <alignment horizontal="left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168" fontId="10" fillId="0" borderId="19" xfId="0" applyNumberFormat="1" applyFont="1" applyFill="1" applyBorder="1" applyAlignment="1">
      <alignment horizontal="center" vertical="center" wrapText="1"/>
    </xf>
    <xf numFmtId="168" fontId="6" fillId="0" borderId="19" xfId="0" applyNumberFormat="1" applyFont="1" applyFill="1" applyBorder="1" applyAlignment="1">
      <alignment horizontal="center" vertical="center" wrapText="1"/>
    </xf>
    <xf numFmtId="168" fontId="6" fillId="0" borderId="20" xfId="0" applyNumberFormat="1" applyFont="1" applyFill="1" applyBorder="1" applyAlignment="1">
      <alignment horizontal="center" vertical="center" wrapText="1"/>
    </xf>
    <xf numFmtId="168" fontId="11" fillId="0" borderId="19" xfId="0" applyNumberFormat="1" applyFont="1" applyBorder="1" applyAlignment="1">
      <alignment horizontal="center" vertical="center"/>
    </xf>
    <xf numFmtId="168" fontId="3" fillId="0" borderId="19" xfId="0" applyNumberFormat="1" applyFont="1" applyBorder="1" applyAlignment="1">
      <alignment horizontal="center" vertical="center"/>
    </xf>
    <xf numFmtId="168" fontId="3" fillId="0" borderId="20" xfId="0" applyNumberFormat="1" applyFont="1" applyBorder="1" applyAlignment="1">
      <alignment horizontal="center" vertical="center"/>
    </xf>
    <xf numFmtId="0" fontId="10" fillId="33" borderId="11" xfId="0" applyFont="1" applyFill="1" applyBorder="1" applyAlignment="1">
      <alignment vertical="top" wrapText="1"/>
    </xf>
    <xf numFmtId="0" fontId="5" fillId="34" borderId="21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center" vertical="center" wrapText="1"/>
    </xf>
    <xf numFmtId="168" fontId="8" fillId="34" borderId="23" xfId="0" applyNumberFormat="1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left" vertical="center"/>
    </xf>
    <xf numFmtId="0" fontId="7" fillId="34" borderId="22" xfId="0" applyFont="1" applyFill="1" applyBorder="1" applyAlignment="1">
      <alignment horizontal="center" vertical="center" wrapText="1"/>
    </xf>
    <xf numFmtId="168" fontId="14" fillId="34" borderId="23" xfId="0" applyNumberFormat="1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left" vertical="center" wrapText="1"/>
    </xf>
    <xf numFmtId="49" fontId="4" fillId="34" borderId="25" xfId="0" applyNumberFormat="1" applyFont="1" applyFill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center" vertical="center" wrapText="1"/>
    </xf>
    <xf numFmtId="168" fontId="14" fillId="34" borderId="26" xfId="0" applyNumberFormat="1" applyFont="1" applyFill="1" applyBorder="1" applyAlignment="1">
      <alignment horizontal="center" vertical="center" wrapText="1"/>
    </xf>
    <xf numFmtId="49" fontId="14" fillId="34" borderId="25" xfId="0" applyNumberFormat="1" applyFont="1" applyFill="1" applyBorder="1" applyAlignment="1">
      <alignment horizontal="center" vertical="center" wrapText="1"/>
    </xf>
    <xf numFmtId="49" fontId="15" fillId="34" borderId="25" xfId="0" applyNumberFormat="1" applyFont="1" applyFill="1" applyBorder="1" applyAlignment="1">
      <alignment horizontal="center" vertical="center" wrapText="1"/>
    </xf>
    <xf numFmtId="49" fontId="13" fillId="34" borderId="25" xfId="0" applyNumberFormat="1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left" vertical="center" wrapText="1"/>
    </xf>
    <xf numFmtId="0" fontId="7" fillId="34" borderId="25" xfId="0" applyFont="1" applyFill="1" applyBorder="1" applyAlignment="1">
      <alignment horizontal="center" vertical="center" wrapText="1"/>
    </xf>
    <xf numFmtId="49" fontId="5" fillId="34" borderId="25" xfId="0" applyNumberFormat="1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168" fontId="5" fillId="34" borderId="26" xfId="0" applyNumberFormat="1" applyFont="1" applyFill="1" applyBorder="1" applyAlignment="1">
      <alignment horizontal="center" vertical="center"/>
    </xf>
    <xf numFmtId="49" fontId="5" fillId="34" borderId="27" xfId="0" applyNumberFormat="1" applyFont="1" applyFill="1" applyBorder="1" applyAlignment="1" applyProtection="1">
      <alignment horizontal="left" vertical="center" wrapText="1"/>
      <protection/>
    </xf>
    <xf numFmtId="0" fontId="10" fillId="33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left" vertical="center" wrapText="1"/>
    </xf>
    <xf numFmtId="49" fontId="6" fillId="33" borderId="31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168" fontId="6" fillId="0" borderId="32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168" fontId="6" fillId="0" borderId="3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168" fontId="6" fillId="0" borderId="37" xfId="0" applyNumberFormat="1" applyFont="1" applyFill="1" applyBorder="1" applyAlignment="1">
      <alignment horizontal="center"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top" wrapText="1"/>
    </xf>
    <xf numFmtId="0" fontId="4" fillId="0" borderId="36" xfId="0" applyFont="1" applyFill="1" applyBorder="1" applyAlignment="1">
      <alignment horizontal="center" vertical="center"/>
    </xf>
    <xf numFmtId="49" fontId="15" fillId="0" borderId="28" xfId="0" applyNumberFormat="1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 wrapText="1"/>
    </xf>
    <xf numFmtId="168" fontId="3" fillId="0" borderId="37" xfId="0" applyNumberFormat="1" applyFont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14" fillId="34" borderId="39" xfId="0" applyFont="1" applyFill="1" applyBorder="1" applyAlignment="1">
      <alignment horizontal="left" vertical="center" wrapText="1"/>
    </xf>
    <xf numFmtId="49" fontId="6" fillId="34" borderId="39" xfId="0" applyNumberFormat="1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wrapText="1"/>
    </xf>
    <xf numFmtId="168" fontId="8" fillId="34" borderId="4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justify"/>
    </xf>
    <xf numFmtId="0" fontId="5" fillId="0" borderId="29" xfId="0" applyFont="1" applyBorder="1" applyAlignment="1">
      <alignment horizontal="center" vertical="center"/>
    </xf>
    <xf numFmtId="0" fontId="13" fillId="34" borderId="36" xfId="0" applyFont="1" applyFill="1" applyBorder="1" applyAlignment="1">
      <alignment horizontal="center" vertical="center"/>
    </xf>
    <xf numFmtId="0" fontId="14" fillId="34" borderId="28" xfId="0" applyFont="1" applyFill="1" applyBorder="1" applyAlignment="1">
      <alignment horizontal="left" vertical="center" wrapText="1"/>
    </xf>
    <xf numFmtId="49" fontId="14" fillId="34" borderId="28" xfId="0" applyNumberFormat="1" applyFont="1" applyFill="1" applyBorder="1" applyAlignment="1">
      <alignment horizontal="center" vertical="center" wrapText="1"/>
    </xf>
    <xf numFmtId="168" fontId="14" fillId="34" borderId="37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3" fillId="33" borderId="28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68" fontId="14" fillId="34" borderId="42" xfId="0" applyNumberFormat="1" applyFont="1" applyFill="1" applyBorder="1" applyAlignment="1">
      <alignment horizontal="center" vertical="center" wrapText="1"/>
    </xf>
    <xf numFmtId="168" fontId="10" fillId="0" borderId="43" xfId="0" applyNumberFormat="1" applyFont="1" applyFill="1" applyBorder="1" applyAlignment="1">
      <alignment horizontal="center" vertical="center" wrapText="1"/>
    </xf>
    <xf numFmtId="168" fontId="6" fillId="0" borderId="43" xfId="0" applyNumberFormat="1" applyFont="1" applyFill="1" applyBorder="1" applyAlignment="1">
      <alignment horizontal="center" vertical="center" wrapText="1"/>
    </xf>
    <xf numFmtId="168" fontId="6" fillId="0" borderId="44" xfId="0" applyNumberFormat="1" applyFont="1" applyFill="1" applyBorder="1" applyAlignment="1">
      <alignment horizontal="center" vertical="center" wrapText="1"/>
    </xf>
    <xf numFmtId="168" fontId="6" fillId="0" borderId="45" xfId="0" applyNumberFormat="1" applyFont="1" applyFill="1" applyBorder="1" applyAlignment="1">
      <alignment horizontal="center" vertical="center" wrapText="1"/>
    </xf>
    <xf numFmtId="168" fontId="6" fillId="0" borderId="46" xfId="0" applyNumberFormat="1" applyFont="1" applyFill="1" applyBorder="1" applyAlignment="1">
      <alignment horizontal="center" vertical="center" wrapText="1"/>
    </xf>
    <xf numFmtId="168" fontId="14" fillId="34" borderId="45" xfId="0" applyNumberFormat="1" applyFont="1" applyFill="1" applyBorder="1" applyAlignment="1">
      <alignment horizontal="center" vertical="center" wrapText="1"/>
    </xf>
    <xf numFmtId="168" fontId="6" fillId="0" borderId="47" xfId="0" applyNumberFormat="1" applyFont="1" applyFill="1" applyBorder="1" applyAlignment="1">
      <alignment horizontal="center" vertical="center" wrapText="1"/>
    </xf>
    <xf numFmtId="168" fontId="8" fillId="34" borderId="48" xfId="0" applyNumberFormat="1" applyFont="1" applyFill="1" applyBorder="1" applyAlignment="1">
      <alignment horizontal="center" vertical="center" wrapText="1"/>
    </xf>
    <xf numFmtId="168" fontId="5" fillId="34" borderId="42" xfId="0" applyNumberFormat="1" applyFont="1" applyFill="1" applyBorder="1" applyAlignment="1">
      <alignment horizontal="center" vertical="center"/>
    </xf>
    <xf numFmtId="168" fontId="3" fillId="0" borderId="45" xfId="0" applyNumberFormat="1" applyFont="1" applyBorder="1" applyAlignment="1">
      <alignment horizontal="center" vertical="center"/>
    </xf>
    <xf numFmtId="168" fontId="11" fillId="0" borderId="43" xfId="0" applyNumberFormat="1" applyFont="1" applyBorder="1" applyAlignment="1">
      <alignment horizontal="center" vertical="center"/>
    </xf>
    <xf numFmtId="168" fontId="3" fillId="0" borderId="43" xfId="0" applyNumberFormat="1" applyFont="1" applyBorder="1" applyAlignment="1">
      <alignment horizontal="center" vertical="center"/>
    </xf>
    <xf numFmtId="168" fontId="3" fillId="0" borderId="4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8"/>
  <sheetViews>
    <sheetView tabSelected="1" zoomScalePageLayoutView="0" workbookViewId="0" topLeftCell="A1">
      <selection activeCell="G13" sqref="G13"/>
    </sheetView>
  </sheetViews>
  <sheetFormatPr defaultColWidth="9.125" defaultRowHeight="12.75"/>
  <cols>
    <col min="1" max="1" width="7.375" style="2" customWidth="1"/>
    <col min="2" max="2" width="57.50390625" style="2" customWidth="1"/>
    <col min="3" max="3" width="12.375" style="2" customWidth="1"/>
    <col min="4" max="4" width="12.00390625" style="2" customWidth="1"/>
    <col min="5" max="5" width="9.125" style="2" customWidth="1"/>
    <col min="6" max="6" width="17.875" style="2" customWidth="1"/>
    <col min="7" max="7" width="19.125" style="2" customWidth="1"/>
    <col min="8" max="16384" width="9.125" style="2" customWidth="1"/>
  </cols>
  <sheetData>
    <row r="1" ht="12.75">
      <c r="F1" s="25" t="s">
        <v>224</v>
      </c>
    </row>
    <row r="2" ht="12.75">
      <c r="F2" s="25" t="s">
        <v>4</v>
      </c>
    </row>
    <row r="3" ht="12.75">
      <c r="F3" s="25" t="s">
        <v>9</v>
      </c>
    </row>
    <row r="4" ht="12.75">
      <c r="F4" s="25" t="s">
        <v>10</v>
      </c>
    </row>
    <row r="5" ht="12.75">
      <c r="F5" s="25" t="s">
        <v>0</v>
      </c>
    </row>
    <row r="6" ht="12.75">
      <c r="F6" s="25" t="s">
        <v>225</v>
      </c>
    </row>
    <row r="8" spans="5:6" ht="12.75">
      <c r="E8" s="25"/>
      <c r="F8" s="25" t="s">
        <v>222</v>
      </c>
    </row>
    <row r="9" spans="5:6" ht="12.75">
      <c r="E9" s="25"/>
      <c r="F9" s="25" t="s">
        <v>4</v>
      </c>
    </row>
    <row r="10" spans="5:6" ht="12.75">
      <c r="E10" s="25"/>
      <c r="F10" s="25" t="s">
        <v>9</v>
      </c>
    </row>
    <row r="11" spans="5:6" ht="12.75">
      <c r="E11" s="25"/>
      <c r="F11" s="25" t="s">
        <v>10</v>
      </c>
    </row>
    <row r="12" spans="5:6" ht="12.75">
      <c r="E12" s="25"/>
      <c r="F12" s="25" t="s">
        <v>0</v>
      </c>
    </row>
    <row r="13" spans="5:6" ht="12.75">
      <c r="E13" s="25"/>
      <c r="F13" s="25" t="s">
        <v>223</v>
      </c>
    </row>
    <row r="16" spans="2:6" ht="52.5" customHeight="1">
      <c r="B16" s="145" t="s">
        <v>38</v>
      </c>
      <c r="C16" s="146"/>
      <c r="D16" s="146"/>
      <c r="E16" s="146"/>
      <c r="F16" s="146"/>
    </row>
    <row r="17" spans="2:6" ht="19.5" customHeight="1">
      <c r="B17" s="146" t="s">
        <v>212</v>
      </c>
      <c r="C17" s="146"/>
      <c r="D17" s="146"/>
      <c r="E17" s="146"/>
      <c r="F17" s="146"/>
    </row>
    <row r="18" ht="12.75" customHeight="1" thickBot="1">
      <c r="G18" s="2" t="s">
        <v>1</v>
      </c>
    </row>
    <row r="19" ht="13.5" hidden="1" thickBot="1"/>
    <row r="20" spans="1:7" s="3" customFormat="1" ht="50.25" customHeight="1" thickBot="1">
      <c r="A20" s="21" t="s">
        <v>5</v>
      </c>
      <c r="B20" s="22" t="s">
        <v>2</v>
      </c>
      <c r="C20" s="23" t="s">
        <v>8</v>
      </c>
      <c r="D20" s="23" t="s">
        <v>41</v>
      </c>
      <c r="E20" s="24" t="s">
        <v>7</v>
      </c>
      <c r="F20" s="23" t="s">
        <v>213</v>
      </c>
      <c r="G20" s="23" t="s">
        <v>214</v>
      </c>
    </row>
    <row r="21" spans="1:7" s="3" customFormat="1" ht="27.75" customHeight="1" thickBot="1">
      <c r="A21" s="64"/>
      <c r="B21" s="65" t="s">
        <v>40</v>
      </c>
      <c r="C21" s="66"/>
      <c r="D21" s="66"/>
      <c r="E21" s="66"/>
      <c r="F21" s="67">
        <f>F22+F140</f>
        <v>19658.10229</v>
      </c>
      <c r="G21" s="67">
        <f>G22+G140</f>
        <v>20009.01229</v>
      </c>
    </row>
    <row r="22" spans="1:7" s="3" customFormat="1" ht="26.25" customHeight="1" thickBot="1">
      <c r="A22" s="64"/>
      <c r="B22" s="68" t="s">
        <v>39</v>
      </c>
      <c r="C22" s="69"/>
      <c r="D22" s="69"/>
      <c r="E22" s="69"/>
      <c r="F22" s="70">
        <f>F23+F40+F52+F67+F79+F97+F105+F118+F29</f>
        <v>7352.389999999999</v>
      </c>
      <c r="G22" s="70">
        <f>G23+G40+G52+G67+G79+G97+G105+G118+G29</f>
        <v>7828.7</v>
      </c>
    </row>
    <row r="23" spans="1:7" s="14" customFormat="1" ht="75" customHeight="1">
      <c r="A23" s="71" t="s">
        <v>6</v>
      </c>
      <c r="B23" s="72" t="s">
        <v>215</v>
      </c>
      <c r="C23" s="73" t="s">
        <v>98</v>
      </c>
      <c r="D23" s="74" t="s">
        <v>3</v>
      </c>
      <c r="E23" s="74" t="s">
        <v>3</v>
      </c>
      <c r="F23" s="131">
        <f>F24</f>
        <v>227</v>
      </c>
      <c r="G23" s="75">
        <f>G24</f>
        <v>227</v>
      </c>
    </row>
    <row r="24" spans="1:7" s="12" customFormat="1" ht="96" customHeight="1">
      <c r="A24" s="33"/>
      <c r="B24" s="9" t="s">
        <v>90</v>
      </c>
      <c r="C24" s="10" t="s">
        <v>99</v>
      </c>
      <c r="D24" s="11"/>
      <c r="E24" s="11"/>
      <c r="F24" s="132">
        <f>F26</f>
        <v>227</v>
      </c>
      <c r="G24" s="57">
        <f>G26</f>
        <v>227</v>
      </c>
    </row>
    <row r="25" spans="1:7" ht="59.25" customHeight="1">
      <c r="A25" s="34"/>
      <c r="B25" s="31" t="s">
        <v>128</v>
      </c>
      <c r="C25" s="1" t="s">
        <v>129</v>
      </c>
      <c r="D25" s="5"/>
      <c r="E25" s="5"/>
      <c r="F25" s="133">
        <f aca="true" t="shared" si="0" ref="F25:G27">F26</f>
        <v>227</v>
      </c>
      <c r="G25" s="58">
        <f t="shared" si="0"/>
        <v>227</v>
      </c>
    </row>
    <row r="26" spans="1:7" ht="33" customHeight="1">
      <c r="A26" s="34"/>
      <c r="B26" s="4" t="s">
        <v>161</v>
      </c>
      <c r="C26" s="1" t="s">
        <v>100</v>
      </c>
      <c r="D26" s="5"/>
      <c r="E26" s="5"/>
      <c r="F26" s="133">
        <f t="shared" si="0"/>
        <v>227</v>
      </c>
      <c r="G26" s="58">
        <f t="shared" si="0"/>
        <v>227</v>
      </c>
    </row>
    <row r="27" spans="1:7" ht="26.25" customHeight="1">
      <c r="A27" s="35"/>
      <c r="B27" s="4" t="s">
        <v>17</v>
      </c>
      <c r="C27" s="1" t="s">
        <v>100</v>
      </c>
      <c r="D27" s="7" t="s">
        <v>18</v>
      </c>
      <c r="E27" s="8" t="s">
        <v>3</v>
      </c>
      <c r="F27" s="133">
        <f t="shared" si="0"/>
        <v>227</v>
      </c>
      <c r="G27" s="58">
        <f t="shared" si="0"/>
        <v>227</v>
      </c>
    </row>
    <row r="28" spans="1:7" ht="28.5" customHeight="1" thickBot="1">
      <c r="A28" s="36"/>
      <c r="B28" s="37" t="s">
        <v>19</v>
      </c>
      <c r="C28" s="38" t="s">
        <v>100</v>
      </c>
      <c r="D28" s="39" t="s">
        <v>18</v>
      </c>
      <c r="E28" s="39" t="s">
        <v>20</v>
      </c>
      <c r="F28" s="134">
        <f>177+50</f>
        <v>227</v>
      </c>
      <c r="G28" s="59">
        <f>177+50</f>
        <v>227</v>
      </c>
    </row>
    <row r="29" spans="1:7" ht="56.25" customHeight="1">
      <c r="A29" s="71" t="s">
        <v>14</v>
      </c>
      <c r="B29" s="72" t="s">
        <v>195</v>
      </c>
      <c r="C29" s="73" t="s">
        <v>196</v>
      </c>
      <c r="D29" s="74" t="s">
        <v>3</v>
      </c>
      <c r="E29" s="74" t="s">
        <v>3</v>
      </c>
      <c r="F29" s="131">
        <f>F30+F35</f>
        <v>40</v>
      </c>
      <c r="G29" s="75">
        <f>G30+G35</f>
        <v>40</v>
      </c>
    </row>
    <row r="30" spans="1:7" ht="23.25" customHeight="1">
      <c r="A30" s="33"/>
      <c r="B30" s="52" t="s">
        <v>197</v>
      </c>
      <c r="C30" s="10" t="s">
        <v>198</v>
      </c>
      <c r="D30" s="11"/>
      <c r="E30" s="11"/>
      <c r="F30" s="132">
        <f>F32</f>
        <v>20</v>
      </c>
      <c r="G30" s="57">
        <f>G32</f>
        <v>20</v>
      </c>
    </row>
    <row r="31" spans="1:7" ht="31.5" customHeight="1">
      <c r="A31" s="34"/>
      <c r="B31" s="29" t="s">
        <v>199</v>
      </c>
      <c r="C31" s="1" t="s">
        <v>200</v>
      </c>
      <c r="D31" s="5"/>
      <c r="E31" s="5"/>
      <c r="F31" s="133">
        <f aca="true" t="shared" si="1" ref="F31:G33">F32</f>
        <v>20</v>
      </c>
      <c r="G31" s="58">
        <f t="shared" si="1"/>
        <v>20</v>
      </c>
    </row>
    <row r="32" spans="1:7" ht="75" customHeight="1">
      <c r="A32" s="34"/>
      <c r="B32" s="29" t="s">
        <v>201</v>
      </c>
      <c r="C32" s="127" t="s">
        <v>202</v>
      </c>
      <c r="D32" s="5"/>
      <c r="E32" s="5"/>
      <c r="F32" s="133">
        <f t="shared" si="1"/>
        <v>20</v>
      </c>
      <c r="G32" s="58">
        <f t="shared" si="1"/>
        <v>20</v>
      </c>
    </row>
    <row r="33" spans="1:7" ht="17.25" customHeight="1">
      <c r="A33" s="34"/>
      <c r="B33" s="32" t="s">
        <v>71</v>
      </c>
      <c r="C33" s="127" t="s">
        <v>202</v>
      </c>
      <c r="D33" s="7" t="s">
        <v>72</v>
      </c>
      <c r="E33" s="8" t="s">
        <v>3</v>
      </c>
      <c r="F33" s="133">
        <f t="shared" si="1"/>
        <v>20</v>
      </c>
      <c r="G33" s="58">
        <f t="shared" si="1"/>
        <v>20</v>
      </c>
    </row>
    <row r="34" spans="1:7" ht="28.5" customHeight="1">
      <c r="A34" s="34"/>
      <c r="B34" s="32" t="s">
        <v>210</v>
      </c>
      <c r="C34" s="127" t="s">
        <v>202</v>
      </c>
      <c r="D34" s="7" t="s">
        <v>72</v>
      </c>
      <c r="E34" s="8" t="s">
        <v>203</v>
      </c>
      <c r="F34" s="133">
        <v>20</v>
      </c>
      <c r="G34" s="58">
        <v>20</v>
      </c>
    </row>
    <row r="35" spans="1:7" ht="63" customHeight="1">
      <c r="A35" s="34"/>
      <c r="B35" s="50" t="s">
        <v>204</v>
      </c>
      <c r="C35" s="129" t="s">
        <v>207</v>
      </c>
      <c r="D35" s="7"/>
      <c r="E35" s="8"/>
      <c r="F35" s="133">
        <f aca="true" t="shared" si="2" ref="F35:G38">F36</f>
        <v>20</v>
      </c>
      <c r="G35" s="58">
        <f t="shared" si="2"/>
        <v>20</v>
      </c>
    </row>
    <row r="36" spans="1:7" ht="33" customHeight="1">
      <c r="A36" s="34"/>
      <c r="B36" s="20" t="s">
        <v>205</v>
      </c>
      <c r="C36" s="129" t="s">
        <v>208</v>
      </c>
      <c r="D36" s="7"/>
      <c r="E36" s="8"/>
      <c r="F36" s="133">
        <f t="shared" si="2"/>
        <v>20</v>
      </c>
      <c r="G36" s="58">
        <f t="shared" si="2"/>
        <v>20</v>
      </c>
    </row>
    <row r="37" spans="1:7" ht="57" customHeight="1">
      <c r="A37" s="34"/>
      <c r="B37" s="20" t="s">
        <v>206</v>
      </c>
      <c r="C37" s="130" t="s">
        <v>209</v>
      </c>
      <c r="D37" s="7"/>
      <c r="E37" s="8"/>
      <c r="F37" s="133">
        <f t="shared" si="2"/>
        <v>20</v>
      </c>
      <c r="G37" s="58">
        <f t="shared" si="2"/>
        <v>20</v>
      </c>
    </row>
    <row r="38" spans="1:7" ht="21" customHeight="1">
      <c r="A38" s="34"/>
      <c r="B38" s="32" t="s">
        <v>71</v>
      </c>
      <c r="C38" s="130" t="s">
        <v>209</v>
      </c>
      <c r="D38" s="7" t="s">
        <v>72</v>
      </c>
      <c r="E38" s="8"/>
      <c r="F38" s="133">
        <f t="shared" si="2"/>
        <v>20</v>
      </c>
      <c r="G38" s="58">
        <f t="shared" si="2"/>
        <v>20</v>
      </c>
    </row>
    <row r="39" spans="1:7" ht="28.5" customHeight="1" thickBot="1">
      <c r="A39" s="128"/>
      <c r="B39" s="32" t="s">
        <v>210</v>
      </c>
      <c r="C39" s="130" t="s">
        <v>209</v>
      </c>
      <c r="D39" s="7" t="s">
        <v>72</v>
      </c>
      <c r="E39" s="8" t="s">
        <v>203</v>
      </c>
      <c r="F39" s="133">
        <v>20</v>
      </c>
      <c r="G39" s="58">
        <v>20</v>
      </c>
    </row>
    <row r="40" spans="1:7" s="14" customFormat="1" ht="41.25">
      <c r="A40" s="71" t="s">
        <v>12</v>
      </c>
      <c r="B40" s="72" t="s">
        <v>216</v>
      </c>
      <c r="C40" s="76" t="s">
        <v>101</v>
      </c>
      <c r="D40" s="77"/>
      <c r="E40" s="77"/>
      <c r="F40" s="131">
        <f>F47+F41</f>
        <v>100</v>
      </c>
      <c r="G40" s="75">
        <f>G47+G41</f>
        <v>100</v>
      </c>
    </row>
    <row r="41" spans="1:7" s="12" customFormat="1" ht="52.5">
      <c r="A41" s="33"/>
      <c r="B41" s="9" t="s">
        <v>91</v>
      </c>
      <c r="C41" s="15" t="s">
        <v>102</v>
      </c>
      <c r="D41" s="15"/>
      <c r="E41" s="15"/>
      <c r="F41" s="132">
        <f>F43</f>
        <v>50</v>
      </c>
      <c r="G41" s="57">
        <f>G43</f>
        <v>50</v>
      </c>
    </row>
    <row r="42" spans="1:7" ht="26.25">
      <c r="A42" s="34"/>
      <c r="B42" s="29" t="s">
        <v>130</v>
      </c>
      <c r="C42" s="16" t="s">
        <v>131</v>
      </c>
      <c r="D42" s="7"/>
      <c r="E42" s="7"/>
      <c r="F42" s="133">
        <f aca="true" t="shared" si="3" ref="F42:G45">F43</f>
        <v>50</v>
      </c>
      <c r="G42" s="58">
        <f t="shared" si="3"/>
        <v>50</v>
      </c>
    </row>
    <row r="43" spans="1:7" ht="12.75">
      <c r="A43" s="34"/>
      <c r="B43" s="4" t="s">
        <v>162</v>
      </c>
      <c r="C43" s="16" t="s">
        <v>103</v>
      </c>
      <c r="D43" s="7"/>
      <c r="E43" s="7"/>
      <c r="F43" s="133">
        <f t="shared" si="3"/>
        <v>50</v>
      </c>
      <c r="G43" s="58">
        <f t="shared" si="3"/>
        <v>50</v>
      </c>
    </row>
    <row r="44" spans="1:7" ht="12.75">
      <c r="A44" s="34"/>
      <c r="B44" s="4" t="s">
        <v>24</v>
      </c>
      <c r="C44" s="16" t="s">
        <v>103</v>
      </c>
      <c r="D44" s="7"/>
      <c r="E44" s="7"/>
      <c r="F44" s="133">
        <f t="shared" si="3"/>
        <v>50</v>
      </c>
      <c r="G44" s="58">
        <f t="shared" si="3"/>
        <v>50</v>
      </c>
    </row>
    <row r="45" spans="1:7" ht="12.75">
      <c r="A45" s="34"/>
      <c r="B45" s="4" t="s">
        <v>25</v>
      </c>
      <c r="C45" s="16" t="s">
        <v>103</v>
      </c>
      <c r="D45" s="7" t="s">
        <v>26</v>
      </c>
      <c r="E45" s="7"/>
      <c r="F45" s="133">
        <f t="shared" si="3"/>
        <v>50</v>
      </c>
      <c r="G45" s="58">
        <f t="shared" si="3"/>
        <v>50</v>
      </c>
    </row>
    <row r="46" spans="1:7" ht="26.25">
      <c r="A46" s="34"/>
      <c r="B46" s="4" t="s">
        <v>19</v>
      </c>
      <c r="C46" s="16" t="s">
        <v>103</v>
      </c>
      <c r="D46" s="7" t="s">
        <v>26</v>
      </c>
      <c r="E46" s="7" t="s">
        <v>20</v>
      </c>
      <c r="F46" s="133">
        <v>50</v>
      </c>
      <c r="G46" s="58">
        <v>50</v>
      </c>
    </row>
    <row r="47" spans="1:7" s="12" customFormat="1" ht="39">
      <c r="A47" s="33"/>
      <c r="B47" s="9" t="s">
        <v>21</v>
      </c>
      <c r="C47" s="15" t="s">
        <v>104</v>
      </c>
      <c r="D47" s="15"/>
      <c r="E47" s="15"/>
      <c r="F47" s="132">
        <f>F49</f>
        <v>50</v>
      </c>
      <c r="G47" s="57">
        <f>G49</f>
        <v>50</v>
      </c>
    </row>
    <row r="48" spans="1:7" ht="12.75">
      <c r="A48" s="34"/>
      <c r="B48" s="20" t="s">
        <v>132</v>
      </c>
      <c r="C48" s="16" t="s">
        <v>133</v>
      </c>
      <c r="D48" s="7"/>
      <c r="E48" s="7"/>
      <c r="F48" s="133">
        <f aca="true" t="shared" si="4" ref="F48:G50">F49</f>
        <v>50</v>
      </c>
      <c r="G48" s="58">
        <f t="shared" si="4"/>
        <v>50</v>
      </c>
    </row>
    <row r="49" spans="1:7" ht="12.75">
      <c r="A49" s="34"/>
      <c r="B49" s="4" t="s">
        <v>160</v>
      </c>
      <c r="C49" s="16" t="s">
        <v>105</v>
      </c>
      <c r="D49" s="7"/>
      <c r="E49" s="7"/>
      <c r="F49" s="133">
        <f t="shared" si="4"/>
        <v>50</v>
      </c>
      <c r="G49" s="58">
        <f t="shared" si="4"/>
        <v>50</v>
      </c>
    </row>
    <row r="50" spans="1:7" ht="12.75">
      <c r="A50" s="34"/>
      <c r="B50" s="4" t="s">
        <v>22</v>
      </c>
      <c r="C50" s="16" t="s">
        <v>105</v>
      </c>
      <c r="D50" s="7" t="s">
        <v>23</v>
      </c>
      <c r="E50" s="7"/>
      <c r="F50" s="133">
        <f t="shared" si="4"/>
        <v>50</v>
      </c>
      <c r="G50" s="58">
        <f t="shared" si="4"/>
        <v>50</v>
      </c>
    </row>
    <row r="51" spans="1:7" ht="27" thickBot="1">
      <c r="A51" s="40"/>
      <c r="B51" s="37" t="s">
        <v>19</v>
      </c>
      <c r="C51" s="16" t="s">
        <v>105</v>
      </c>
      <c r="D51" s="39" t="s">
        <v>23</v>
      </c>
      <c r="E51" s="39" t="s">
        <v>20</v>
      </c>
      <c r="F51" s="134">
        <v>50</v>
      </c>
      <c r="G51" s="59">
        <v>50</v>
      </c>
    </row>
    <row r="52" spans="1:7" ht="41.25">
      <c r="A52" s="71" t="s">
        <v>189</v>
      </c>
      <c r="B52" s="72" t="s">
        <v>217</v>
      </c>
      <c r="C52" s="76" t="s">
        <v>106</v>
      </c>
      <c r="D52" s="77"/>
      <c r="E52" s="77"/>
      <c r="F52" s="131">
        <f>F53+F62</f>
        <v>330</v>
      </c>
      <c r="G52" s="75">
        <f>G53+G62</f>
        <v>330</v>
      </c>
    </row>
    <row r="53" spans="1:7" s="12" customFormat="1" ht="92.25">
      <c r="A53" s="33"/>
      <c r="B53" s="9" t="s">
        <v>92</v>
      </c>
      <c r="C53" s="15" t="s">
        <v>107</v>
      </c>
      <c r="D53" s="15"/>
      <c r="E53" s="15"/>
      <c r="F53" s="132">
        <f>F55+F59</f>
        <v>310</v>
      </c>
      <c r="G53" s="57">
        <f>G55+G59</f>
        <v>310</v>
      </c>
    </row>
    <row r="54" spans="1:7" ht="39">
      <c r="A54" s="34"/>
      <c r="B54" s="20" t="s">
        <v>134</v>
      </c>
      <c r="C54" s="16" t="s">
        <v>135</v>
      </c>
      <c r="D54" s="7"/>
      <c r="E54" s="7"/>
      <c r="F54" s="133">
        <f aca="true" t="shared" si="5" ref="F54:G56">F55</f>
        <v>200</v>
      </c>
      <c r="G54" s="58">
        <f t="shared" si="5"/>
        <v>200</v>
      </c>
    </row>
    <row r="55" spans="1:7" ht="26.25">
      <c r="A55" s="34"/>
      <c r="B55" s="4" t="s">
        <v>163</v>
      </c>
      <c r="C55" s="16" t="s">
        <v>108</v>
      </c>
      <c r="D55" s="7"/>
      <c r="E55" s="7"/>
      <c r="F55" s="133">
        <f t="shared" si="5"/>
        <v>200</v>
      </c>
      <c r="G55" s="58">
        <f t="shared" si="5"/>
        <v>200</v>
      </c>
    </row>
    <row r="56" spans="1:7" ht="26.25">
      <c r="A56" s="34"/>
      <c r="B56" s="4" t="s">
        <v>27</v>
      </c>
      <c r="C56" s="16" t="s">
        <v>108</v>
      </c>
      <c r="D56" s="7" t="s">
        <v>11</v>
      </c>
      <c r="E56" s="7"/>
      <c r="F56" s="133">
        <f t="shared" si="5"/>
        <v>200</v>
      </c>
      <c r="G56" s="58">
        <f t="shared" si="5"/>
        <v>200</v>
      </c>
    </row>
    <row r="57" spans="1:7" ht="26.25">
      <c r="A57" s="34"/>
      <c r="B57" s="4" t="s">
        <v>19</v>
      </c>
      <c r="C57" s="16" t="s">
        <v>108</v>
      </c>
      <c r="D57" s="7" t="s">
        <v>11</v>
      </c>
      <c r="E57" s="7" t="s">
        <v>20</v>
      </c>
      <c r="F57" s="133">
        <v>200</v>
      </c>
      <c r="G57" s="58">
        <v>200</v>
      </c>
    </row>
    <row r="58" spans="1:7" ht="12.75">
      <c r="A58" s="35"/>
      <c r="B58" s="20" t="s">
        <v>136</v>
      </c>
      <c r="C58" s="16" t="s">
        <v>137</v>
      </c>
      <c r="D58" s="7"/>
      <c r="E58" s="7"/>
      <c r="F58" s="133">
        <f aca="true" t="shared" si="6" ref="F58:G60">F59</f>
        <v>110</v>
      </c>
      <c r="G58" s="58">
        <f t="shared" si="6"/>
        <v>110</v>
      </c>
    </row>
    <row r="59" spans="1:7" ht="12.75">
      <c r="A59" s="35"/>
      <c r="B59" s="4" t="s">
        <v>164</v>
      </c>
      <c r="C59" s="16" t="s">
        <v>109</v>
      </c>
      <c r="D59" s="7"/>
      <c r="E59" s="7"/>
      <c r="F59" s="133">
        <f t="shared" si="6"/>
        <v>110</v>
      </c>
      <c r="G59" s="58">
        <f t="shared" si="6"/>
        <v>110</v>
      </c>
    </row>
    <row r="60" spans="1:7" ht="26.25">
      <c r="A60" s="34"/>
      <c r="B60" s="4" t="s">
        <v>27</v>
      </c>
      <c r="C60" s="16" t="s">
        <v>109</v>
      </c>
      <c r="D60" s="7" t="s">
        <v>11</v>
      </c>
      <c r="E60" s="7"/>
      <c r="F60" s="133">
        <f t="shared" si="6"/>
        <v>110</v>
      </c>
      <c r="G60" s="58">
        <f t="shared" si="6"/>
        <v>110</v>
      </c>
    </row>
    <row r="61" spans="1:7" ht="26.25">
      <c r="A61" s="34"/>
      <c r="B61" s="4" t="s">
        <v>19</v>
      </c>
      <c r="C61" s="16" t="s">
        <v>109</v>
      </c>
      <c r="D61" s="7" t="s">
        <v>11</v>
      </c>
      <c r="E61" s="7" t="s">
        <v>20</v>
      </c>
      <c r="F61" s="133">
        <v>110</v>
      </c>
      <c r="G61" s="58">
        <v>110</v>
      </c>
    </row>
    <row r="62" spans="1:7" s="12" customFormat="1" ht="52.5">
      <c r="A62" s="33"/>
      <c r="B62" s="9" t="s">
        <v>93</v>
      </c>
      <c r="C62" s="15" t="s">
        <v>110</v>
      </c>
      <c r="D62" s="15"/>
      <c r="E62" s="15"/>
      <c r="F62" s="132">
        <f>F64</f>
        <v>20</v>
      </c>
      <c r="G62" s="57">
        <f>G64</f>
        <v>20</v>
      </c>
    </row>
    <row r="63" spans="1:7" ht="52.5">
      <c r="A63" s="34"/>
      <c r="B63" s="20" t="s">
        <v>138</v>
      </c>
      <c r="C63" s="16" t="s">
        <v>139</v>
      </c>
      <c r="D63" s="7"/>
      <c r="E63" s="7"/>
      <c r="F63" s="133">
        <f aca="true" t="shared" si="7" ref="F63:G65">F64</f>
        <v>20</v>
      </c>
      <c r="G63" s="58">
        <f t="shared" si="7"/>
        <v>20</v>
      </c>
    </row>
    <row r="64" spans="1:7" ht="52.5">
      <c r="A64" s="34"/>
      <c r="B64" s="4" t="s">
        <v>165</v>
      </c>
      <c r="C64" s="16" t="s">
        <v>111</v>
      </c>
      <c r="D64" s="7"/>
      <c r="E64" s="7"/>
      <c r="F64" s="133">
        <f t="shared" si="7"/>
        <v>20</v>
      </c>
      <c r="G64" s="58">
        <f t="shared" si="7"/>
        <v>20</v>
      </c>
    </row>
    <row r="65" spans="1:7" ht="26.25">
      <c r="A65" s="34"/>
      <c r="B65" s="4" t="s">
        <v>27</v>
      </c>
      <c r="C65" s="16" t="s">
        <v>111</v>
      </c>
      <c r="D65" s="7" t="s">
        <v>11</v>
      </c>
      <c r="E65" s="7"/>
      <c r="F65" s="133">
        <f t="shared" si="7"/>
        <v>20</v>
      </c>
      <c r="G65" s="58">
        <f t="shared" si="7"/>
        <v>20</v>
      </c>
    </row>
    <row r="66" spans="1:7" ht="27" thickBot="1">
      <c r="A66" s="40"/>
      <c r="B66" s="37" t="s">
        <v>19</v>
      </c>
      <c r="C66" s="16" t="s">
        <v>111</v>
      </c>
      <c r="D66" s="39" t="s">
        <v>11</v>
      </c>
      <c r="E66" s="39" t="s">
        <v>20</v>
      </c>
      <c r="F66" s="134">
        <v>20</v>
      </c>
      <c r="G66" s="59">
        <v>20</v>
      </c>
    </row>
    <row r="67" spans="1:7" s="18" customFormat="1" ht="41.25">
      <c r="A67" s="71" t="s">
        <v>190</v>
      </c>
      <c r="B67" s="72" t="s">
        <v>218</v>
      </c>
      <c r="C67" s="76" t="s">
        <v>112</v>
      </c>
      <c r="D67" s="76"/>
      <c r="E67" s="76"/>
      <c r="F67" s="131">
        <f>F68</f>
        <v>1912.5</v>
      </c>
      <c r="G67" s="75">
        <f>G68</f>
        <v>1931.7</v>
      </c>
    </row>
    <row r="68" spans="1:7" s="12" customFormat="1" ht="66">
      <c r="A68" s="41"/>
      <c r="B68" s="9" t="s">
        <v>94</v>
      </c>
      <c r="C68" s="1" t="s">
        <v>113</v>
      </c>
      <c r="D68" s="15"/>
      <c r="E68" s="15"/>
      <c r="F68" s="132">
        <f>F70+F73+F76</f>
        <v>1912.5</v>
      </c>
      <c r="G68" s="57">
        <f>G70+G73+G76</f>
        <v>1931.7</v>
      </c>
    </row>
    <row r="69" spans="1:7" ht="78.75">
      <c r="A69" s="34"/>
      <c r="B69" s="29" t="s">
        <v>140</v>
      </c>
      <c r="C69" s="1" t="s">
        <v>141</v>
      </c>
      <c r="D69" s="7"/>
      <c r="E69" s="7"/>
      <c r="F69" s="133">
        <f>F70+F73+F76</f>
        <v>1912.5</v>
      </c>
      <c r="G69" s="58">
        <f>G70+G73+G76</f>
        <v>1931.7</v>
      </c>
    </row>
    <row r="70" spans="1:7" ht="52.5">
      <c r="A70" s="34"/>
      <c r="B70" s="4" t="s">
        <v>166</v>
      </c>
      <c r="C70" s="1" t="s">
        <v>114</v>
      </c>
      <c r="D70" s="7"/>
      <c r="E70" s="7"/>
      <c r="F70" s="133">
        <f>F71</f>
        <v>1912.5</v>
      </c>
      <c r="G70" s="58">
        <f>G71</f>
        <v>1931.7</v>
      </c>
    </row>
    <row r="71" spans="1:7" ht="12.75">
      <c r="A71" s="34"/>
      <c r="B71" s="4" t="s">
        <v>15</v>
      </c>
      <c r="C71" s="1" t="s">
        <v>114</v>
      </c>
      <c r="D71" s="7" t="s">
        <v>16</v>
      </c>
      <c r="E71" s="7"/>
      <c r="F71" s="133">
        <f>F72</f>
        <v>1912.5</v>
      </c>
      <c r="G71" s="58">
        <f>G72</f>
        <v>1931.7</v>
      </c>
    </row>
    <row r="72" spans="1:7" ht="27" thickBot="1">
      <c r="A72" s="34"/>
      <c r="B72" s="4" t="s">
        <v>19</v>
      </c>
      <c r="C72" s="1" t="s">
        <v>114</v>
      </c>
      <c r="D72" s="7" t="s">
        <v>16</v>
      </c>
      <c r="E72" s="7" t="s">
        <v>20</v>
      </c>
      <c r="F72" s="133">
        <v>1912.5</v>
      </c>
      <c r="G72" s="58">
        <v>1931.7</v>
      </c>
    </row>
    <row r="73" spans="1:7" ht="26.25" hidden="1">
      <c r="A73" s="98"/>
      <c r="B73" s="99" t="s">
        <v>126</v>
      </c>
      <c r="C73" s="100" t="s">
        <v>127</v>
      </c>
      <c r="D73" s="101"/>
      <c r="E73" s="101"/>
      <c r="F73" s="135">
        <f>F74</f>
        <v>0</v>
      </c>
      <c r="G73" s="102">
        <f>G74</f>
        <v>0</v>
      </c>
    </row>
    <row r="74" spans="1:7" ht="12.75" hidden="1">
      <c r="A74" s="98"/>
      <c r="B74" s="99" t="s">
        <v>15</v>
      </c>
      <c r="C74" s="100" t="s">
        <v>127</v>
      </c>
      <c r="D74" s="101" t="s">
        <v>16</v>
      </c>
      <c r="E74" s="101"/>
      <c r="F74" s="135">
        <f>F75</f>
        <v>0</v>
      </c>
      <c r="G74" s="102">
        <f>G75</f>
        <v>0</v>
      </c>
    </row>
    <row r="75" spans="1:7" ht="26.25" hidden="1">
      <c r="A75" s="98"/>
      <c r="B75" s="99" t="s">
        <v>19</v>
      </c>
      <c r="C75" s="100" t="s">
        <v>127</v>
      </c>
      <c r="D75" s="101" t="s">
        <v>16</v>
      </c>
      <c r="E75" s="101" t="s">
        <v>20</v>
      </c>
      <c r="F75" s="135">
        <v>0</v>
      </c>
      <c r="G75" s="102">
        <v>0</v>
      </c>
    </row>
    <row r="76" spans="1:7" ht="26.25" hidden="1">
      <c r="A76" s="98"/>
      <c r="B76" s="99" t="s">
        <v>177</v>
      </c>
      <c r="C76" s="100" t="s">
        <v>178</v>
      </c>
      <c r="D76" s="101"/>
      <c r="E76" s="101"/>
      <c r="F76" s="135">
        <f>F77</f>
        <v>0</v>
      </c>
      <c r="G76" s="102">
        <f>G77</f>
        <v>0</v>
      </c>
    </row>
    <row r="77" spans="1:7" ht="12.75" hidden="1">
      <c r="A77" s="98"/>
      <c r="B77" s="99" t="s">
        <v>15</v>
      </c>
      <c r="C77" s="100" t="s">
        <v>178</v>
      </c>
      <c r="D77" s="101" t="s">
        <v>16</v>
      </c>
      <c r="E77" s="101"/>
      <c r="F77" s="135">
        <f>F78</f>
        <v>0</v>
      </c>
      <c r="G77" s="102">
        <f>G78</f>
        <v>0</v>
      </c>
    </row>
    <row r="78" spans="1:7" ht="27" hidden="1" thickBot="1">
      <c r="A78" s="98"/>
      <c r="B78" s="99" t="s">
        <v>19</v>
      </c>
      <c r="C78" s="100" t="s">
        <v>178</v>
      </c>
      <c r="D78" s="101" t="s">
        <v>16</v>
      </c>
      <c r="E78" s="101" t="s">
        <v>20</v>
      </c>
      <c r="F78" s="135">
        <v>0</v>
      </c>
      <c r="G78" s="102">
        <v>0</v>
      </c>
    </row>
    <row r="79" spans="1:7" s="18" customFormat="1" ht="41.25">
      <c r="A79" s="71" t="s">
        <v>191</v>
      </c>
      <c r="B79" s="72" t="s">
        <v>219</v>
      </c>
      <c r="C79" s="78" t="s">
        <v>115</v>
      </c>
      <c r="D79" s="76"/>
      <c r="E79" s="76"/>
      <c r="F79" s="131">
        <f>F80</f>
        <v>1992.8899999999999</v>
      </c>
      <c r="G79" s="75">
        <f>G80</f>
        <v>2200</v>
      </c>
    </row>
    <row r="80" spans="1:7" ht="12.75">
      <c r="A80" s="98"/>
      <c r="B80" s="104" t="s">
        <v>188</v>
      </c>
      <c r="C80" s="103" t="s">
        <v>142</v>
      </c>
      <c r="D80" s="101"/>
      <c r="E80" s="101"/>
      <c r="F80" s="135">
        <f>F81+F85+F91+F94</f>
        <v>1992.8899999999999</v>
      </c>
      <c r="G80" s="102">
        <f>G81+G85+G91+G94</f>
        <v>2200</v>
      </c>
    </row>
    <row r="81" spans="1:7" ht="39">
      <c r="A81" s="34"/>
      <c r="B81" s="4" t="s">
        <v>167</v>
      </c>
      <c r="C81" s="16" t="s">
        <v>116</v>
      </c>
      <c r="D81" s="7"/>
      <c r="E81" s="7"/>
      <c r="F81" s="133">
        <f>F82</f>
        <v>1000</v>
      </c>
      <c r="G81" s="58">
        <f>G82</f>
        <v>1700</v>
      </c>
    </row>
    <row r="82" spans="1:7" ht="12.75">
      <c r="A82" s="34"/>
      <c r="B82" s="4" t="s">
        <v>28</v>
      </c>
      <c r="C82" s="16" t="s">
        <v>116</v>
      </c>
      <c r="D82" s="7" t="s">
        <v>13</v>
      </c>
      <c r="E82" s="7"/>
      <c r="F82" s="133">
        <f>F83+F84</f>
        <v>1000</v>
      </c>
      <c r="G82" s="58">
        <f>G83+G84</f>
        <v>1700</v>
      </c>
    </row>
    <row r="83" spans="1:7" ht="26.25">
      <c r="A83" s="34"/>
      <c r="B83" s="20" t="s">
        <v>19</v>
      </c>
      <c r="C83" s="16" t="s">
        <v>116</v>
      </c>
      <c r="D83" s="7" t="s">
        <v>13</v>
      </c>
      <c r="E83" s="7" t="s">
        <v>20</v>
      </c>
      <c r="F83" s="133">
        <v>1000</v>
      </c>
      <c r="G83" s="58">
        <v>1700</v>
      </c>
    </row>
    <row r="84" spans="1:7" ht="12.75" hidden="1">
      <c r="A84" s="34"/>
      <c r="B84" s="20" t="s">
        <v>30</v>
      </c>
      <c r="C84" s="16" t="s">
        <v>116</v>
      </c>
      <c r="D84" s="7" t="s">
        <v>13</v>
      </c>
      <c r="E84" s="7" t="s">
        <v>31</v>
      </c>
      <c r="F84" s="133">
        <v>0</v>
      </c>
      <c r="G84" s="58">
        <v>0</v>
      </c>
    </row>
    <row r="85" spans="1:7" ht="52.5">
      <c r="A85" s="34"/>
      <c r="B85" s="4" t="s">
        <v>95</v>
      </c>
      <c r="C85" s="16" t="s">
        <v>117</v>
      </c>
      <c r="D85" s="7"/>
      <c r="E85" s="7"/>
      <c r="F85" s="133">
        <f>F86</f>
        <v>400</v>
      </c>
      <c r="G85" s="58">
        <f>G86</f>
        <v>500</v>
      </c>
    </row>
    <row r="86" spans="1:7" ht="12.75">
      <c r="A86" s="34"/>
      <c r="B86" s="4" t="s">
        <v>28</v>
      </c>
      <c r="C86" s="16" t="s">
        <v>117</v>
      </c>
      <c r="D86" s="7" t="s">
        <v>13</v>
      </c>
      <c r="E86" s="7"/>
      <c r="F86" s="133">
        <f>F87</f>
        <v>400</v>
      </c>
      <c r="G86" s="58">
        <f>G87</f>
        <v>500</v>
      </c>
    </row>
    <row r="87" spans="1:7" ht="26.25">
      <c r="A87" s="34"/>
      <c r="B87" s="20" t="s">
        <v>29</v>
      </c>
      <c r="C87" s="16" t="s">
        <v>117</v>
      </c>
      <c r="D87" s="7" t="s">
        <v>13</v>
      </c>
      <c r="E87" s="7" t="s">
        <v>20</v>
      </c>
      <c r="F87" s="133">
        <v>400</v>
      </c>
      <c r="G87" s="58">
        <v>500</v>
      </c>
    </row>
    <row r="88" spans="1:7" ht="52.5" hidden="1">
      <c r="A88" s="34"/>
      <c r="B88" s="4" t="s">
        <v>32</v>
      </c>
      <c r="C88" s="16" t="s">
        <v>33</v>
      </c>
      <c r="D88" s="7"/>
      <c r="E88" s="7"/>
      <c r="F88" s="133">
        <f>F89</f>
        <v>0</v>
      </c>
      <c r="G88" s="58">
        <f>G89</f>
        <v>1</v>
      </c>
    </row>
    <row r="89" spans="1:7" ht="12.75" hidden="1">
      <c r="A89" s="34"/>
      <c r="B89" s="4" t="s">
        <v>28</v>
      </c>
      <c r="C89" s="16" t="s">
        <v>33</v>
      </c>
      <c r="D89" s="7" t="s">
        <v>13</v>
      </c>
      <c r="E89" s="7"/>
      <c r="F89" s="133">
        <f>F90</f>
        <v>0</v>
      </c>
      <c r="G89" s="58">
        <f>G90</f>
        <v>1</v>
      </c>
    </row>
    <row r="90" spans="1:7" ht="12.75" hidden="1">
      <c r="A90" s="119"/>
      <c r="B90" s="94" t="s">
        <v>34</v>
      </c>
      <c r="C90" s="89" t="s">
        <v>33</v>
      </c>
      <c r="D90" s="90" t="s">
        <v>13</v>
      </c>
      <c r="E90" s="90" t="s">
        <v>35</v>
      </c>
      <c r="F90" s="136">
        <v>0</v>
      </c>
      <c r="G90" s="91">
        <v>1</v>
      </c>
    </row>
    <row r="91" spans="1:7" ht="39" hidden="1">
      <c r="A91" s="124"/>
      <c r="B91" s="4" t="s">
        <v>158</v>
      </c>
      <c r="C91" s="16" t="s">
        <v>159</v>
      </c>
      <c r="D91" s="7"/>
      <c r="E91" s="7"/>
      <c r="F91" s="133">
        <f>F92</f>
        <v>0</v>
      </c>
      <c r="G91" s="117">
        <f>G92</f>
        <v>0</v>
      </c>
    </row>
    <row r="92" spans="1:7" ht="12.75" hidden="1">
      <c r="A92" s="124"/>
      <c r="B92" s="4" t="s">
        <v>28</v>
      </c>
      <c r="C92" s="16" t="s">
        <v>159</v>
      </c>
      <c r="D92" s="7" t="s">
        <v>13</v>
      </c>
      <c r="E92" s="7"/>
      <c r="F92" s="133">
        <f>F93</f>
        <v>0</v>
      </c>
      <c r="G92" s="117">
        <f>G93</f>
        <v>0</v>
      </c>
    </row>
    <row r="93" spans="1:7" ht="12.75" hidden="1">
      <c r="A93" s="124"/>
      <c r="B93" s="4" t="s">
        <v>30</v>
      </c>
      <c r="C93" s="16" t="s">
        <v>159</v>
      </c>
      <c r="D93" s="7" t="s">
        <v>13</v>
      </c>
      <c r="E93" s="7" t="s">
        <v>31</v>
      </c>
      <c r="F93" s="133">
        <v>0</v>
      </c>
      <c r="G93" s="117">
        <v>0</v>
      </c>
    </row>
    <row r="94" spans="1:7" ht="52.5">
      <c r="A94" s="125"/>
      <c r="B94" s="99" t="s">
        <v>175</v>
      </c>
      <c r="C94" s="103" t="s">
        <v>176</v>
      </c>
      <c r="D94" s="101"/>
      <c r="E94" s="101"/>
      <c r="F94" s="133">
        <f>F96</f>
        <v>592.89</v>
      </c>
      <c r="G94" s="117">
        <f>G96</f>
        <v>0</v>
      </c>
    </row>
    <row r="95" spans="1:7" ht="12.75">
      <c r="A95" s="125"/>
      <c r="B95" s="4" t="s">
        <v>28</v>
      </c>
      <c r="C95" s="103" t="s">
        <v>176</v>
      </c>
      <c r="D95" s="101" t="s">
        <v>13</v>
      </c>
      <c r="E95" s="101"/>
      <c r="F95" s="133">
        <f>F96</f>
        <v>592.89</v>
      </c>
      <c r="G95" s="117">
        <f>G96</f>
        <v>0</v>
      </c>
    </row>
    <row r="96" spans="1:7" ht="12.75">
      <c r="A96" s="125"/>
      <c r="B96" s="4" t="s">
        <v>30</v>
      </c>
      <c r="C96" s="103" t="s">
        <v>176</v>
      </c>
      <c r="D96" s="101" t="s">
        <v>13</v>
      </c>
      <c r="E96" s="101" t="s">
        <v>31</v>
      </c>
      <c r="F96" s="133">
        <v>592.89</v>
      </c>
      <c r="G96" s="117">
        <v>0</v>
      </c>
    </row>
    <row r="97" spans="1:7" s="18" customFormat="1" ht="41.25">
      <c r="A97" s="120" t="s">
        <v>192</v>
      </c>
      <c r="B97" s="121" t="s">
        <v>220</v>
      </c>
      <c r="C97" s="122" t="s">
        <v>118</v>
      </c>
      <c r="D97" s="122"/>
      <c r="E97" s="122"/>
      <c r="F97" s="137">
        <f>F99+F102</f>
        <v>1100</v>
      </c>
      <c r="G97" s="123">
        <f>G99+G102</f>
        <v>1100</v>
      </c>
    </row>
    <row r="98" spans="1:7" ht="52.5">
      <c r="A98" s="98"/>
      <c r="B98" s="20" t="s">
        <v>143</v>
      </c>
      <c r="C98" s="103" t="s">
        <v>144</v>
      </c>
      <c r="D98" s="101"/>
      <c r="E98" s="101"/>
      <c r="F98" s="135">
        <f>F99+F102</f>
        <v>1100</v>
      </c>
      <c r="G98" s="102">
        <f>G99+G102</f>
        <v>1100</v>
      </c>
    </row>
    <row r="99" spans="1:7" ht="39">
      <c r="A99" s="34"/>
      <c r="B99" s="20" t="s">
        <v>168</v>
      </c>
      <c r="C99" s="16" t="s">
        <v>119</v>
      </c>
      <c r="D99" s="7"/>
      <c r="E99" s="7"/>
      <c r="F99" s="133">
        <f>F100</f>
        <v>500</v>
      </c>
      <c r="G99" s="58">
        <f>G100</f>
        <v>500</v>
      </c>
    </row>
    <row r="100" spans="1:7" ht="12.75">
      <c r="A100" s="34"/>
      <c r="B100" s="4" t="s">
        <v>36</v>
      </c>
      <c r="C100" s="16" t="s">
        <v>119</v>
      </c>
      <c r="D100" s="7" t="s">
        <v>37</v>
      </c>
      <c r="E100" s="7"/>
      <c r="F100" s="133">
        <f>F101</f>
        <v>500</v>
      </c>
      <c r="G100" s="58">
        <f>G101</f>
        <v>500</v>
      </c>
    </row>
    <row r="101" spans="1:7" ht="32.25" customHeight="1">
      <c r="A101" s="34"/>
      <c r="B101" s="20" t="s">
        <v>29</v>
      </c>
      <c r="C101" s="16" t="s">
        <v>119</v>
      </c>
      <c r="D101" s="7" t="s">
        <v>37</v>
      </c>
      <c r="E101" s="7" t="s">
        <v>20</v>
      </c>
      <c r="F101" s="133">
        <v>500</v>
      </c>
      <c r="G101" s="58">
        <v>500</v>
      </c>
    </row>
    <row r="102" spans="1:7" ht="12.75">
      <c r="A102" s="34"/>
      <c r="B102" s="4" t="s">
        <v>169</v>
      </c>
      <c r="C102" s="1" t="s">
        <v>120</v>
      </c>
      <c r="D102" s="7"/>
      <c r="E102" s="7"/>
      <c r="F102" s="133">
        <f>F103</f>
        <v>600</v>
      </c>
      <c r="G102" s="58">
        <f>G103</f>
        <v>600</v>
      </c>
    </row>
    <row r="103" spans="1:7" ht="12.75">
      <c r="A103" s="34"/>
      <c r="B103" s="4" t="s">
        <v>36</v>
      </c>
      <c r="C103" s="1" t="s">
        <v>120</v>
      </c>
      <c r="D103" s="7" t="s">
        <v>37</v>
      </c>
      <c r="E103" s="7"/>
      <c r="F103" s="133">
        <f>F104</f>
        <v>600</v>
      </c>
      <c r="G103" s="58">
        <f>G104</f>
        <v>600</v>
      </c>
    </row>
    <row r="104" spans="1:7" ht="27" thickBot="1">
      <c r="A104" s="40"/>
      <c r="B104" s="42" t="s">
        <v>29</v>
      </c>
      <c r="C104" s="1" t="s">
        <v>120</v>
      </c>
      <c r="D104" s="39" t="s">
        <v>37</v>
      </c>
      <c r="E104" s="39" t="s">
        <v>20</v>
      </c>
      <c r="F104" s="134">
        <v>600</v>
      </c>
      <c r="G104" s="59">
        <v>600</v>
      </c>
    </row>
    <row r="105" spans="1:7" s="18" customFormat="1" ht="54.75">
      <c r="A105" s="71" t="s">
        <v>193</v>
      </c>
      <c r="B105" s="72" t="s">
        <v>221</v>
      </c>
      <c r="C105" s="76" t="s">
        <v>121</v>
      </c>
      <c r="D105" s="76"/>
      <c r="E105" s="76"/>
      <c r="F105" s="131">
        <f>F107+F110+F113</f>
        <v>1650</v>
      </c>
      <c r="G105" s="75">
        <f>G107+G110+G113</f>
        <v>1900</v>
      </c>
    </row>
    <row r="106" spans="1:7" s="18" customFormat="1" ht="39">
      <c r="A106" s="105"/>
      <c r="B106" s="104" t="s">
        <v>145</v>
      </c>
      <c r="C106" s="103" t="s">
        <v>146</v>
      </c>
      <c r="D106" s="106"/>
      <c r="E106" s="106"/>
      <c r="F106" s="135">
        <f>F107</f>
        <v>1650</v>
      </c>
      <c r="G106" s="102">
        <f>G107</f>
        <v>1900</v>
      </c>
    </row>
    <row r="107" spans="1:7" s="18" customFormat="1" ht="26.25">
      <c r="A107" s="43"/>
      <c r="B107" s="4" t="s">
        <v>170</v>
      </c>
      <c r="C107" s="16" t="s">
        <v>122</v>
      </c>
      <c r="D107" s="13"/>
      <c r="E107" s="13"/>
      <c r="F107" s="133">
        <f>F108+F116</f>
        <v>1650</v>
      </c>
      <c r="G107" s="58">
        <f>G108+G116</f>
        <v>1900</v>
      </c>
    </row>
    <row r="108" spans="1:7" s="18" customFormat="1" ht="13.5">
      <c r="A108" s="43"/>
      <c r="B108" s="4" t="s">
        <v>28</v>
      </c>
      <c r="C108" s="16" t="s">
        <v>122</v>
      </c>
      <c r="D108" s="7" t="s">
        <v>13</v>
      </c>
      <c r="E108" s="7"/>
      <c r="F108" s="133">
        <f>F109</f>
        <v>50</v>
      </c>
      <c r="G108" s="58">
        <f>G109</f>
        <v>300</v>
      </c>
    </row>
    <row r="109" spans="1:7" s="18" customFormat="1" ht="26.25">
      <c r="A109" s="43"/>
      <c r="B109" s="20" t="s">
        <v>29</v>
      </c>
      <c r="C109" s="16" t="s">
        <v>122</v>
      </c>
      <c r="D109" s="7" t="s">
        <v>13</v>
      </c>
      <c r="E109" s="7" t="s">
        <v>20</v>
      </c>
      <c r="F109" s="133">
        <v>50</v>
      </c>
      <c r="G109" s="58">
        <v>300</v>
      </c>
    </row>
    <row r="110" spans="1:7" s="18" customFormat="1" ht="26.25" hidden="1">
      <c r="A110" s="43"/>
      <c r="B110" s="20" t="s">
        <v>184</v>
      </c>
      <c r="C110" s="16" t="s">
        <v>185</v>
      </c>
      <c r="D110" s="7"/>
      <c r="E110" s="7"/>
      <c r="F110" s="133">
        <f>F111</f>
        <v>0</v>
      </c>
      <c r="G110" s="58">
        <f>G111</f>
        <v>0</v>
      </c>
    </row>
    <row r="111" spans="1:7" s="18" customFormat="1" ht="13.5" hidden="1">
      <c r="A111" s="43"/>
      <c r="B111" s="4" t="s">
        <v>28</v>
      </c>
      <c r="C111" s="16" t="s">
        <v>185</v>
      </c>
      <c r="D111" s="7" t="s">
        <v>13</v>
      </c>
      <c r="E111" s="7"/>
      <c r="F111" s="133">
        <f>F112</f>
        <v>0</v>
      </c>
      <c r="G111" s="58">
        <f>G112</f>
        <v>0</v>
      </c>
    </row>
    <row r="112" spans="1:7" s="18" customFormat="1" ht="26.25" hidden="1">
      <c r="A112" s="43"/>
      <c r="B112" s="20" t="s">
        <v>29</v>
      </c>
      <c r="C112" s="16" t="s">
        <v>185</v>
      </c>
      <c r="D112" s="7" t="s">
        <v>13</v>
      </c>
      <c r="E112" s="7" t="s">
        <v>20</v>
      </c>
      <c r="F112" s="133">
        <v>0</v>
      </c>
      <c r="G112" s="58">
        <v>0</v>
      </c>
    </row>
    <row r="113" spans="1:7" s="18" customFormat="1" ht="26.25" hidden="1">
      <c r="A113" s="43"/>
      <c r="B113" s="20" t="s">
        <v>186</v>
      </c>
      <c r="C113" s="16" t="s">
        <v>187</v>
      </c>
      <c r="D113" s="7"/>
      <c r="E113" s="7"/>
      <c r="F113" s="133">
        <f>F114</f>
        <v>0</v>
      </c>
      <c r="G113" s="58">
        <f>G114</f>
        <v>0</v>
      </c>
    </row>
    <row r="114" spans="1:7" s="18" customFormat="1" ht="13.5" hidden="1">
      <c r="A114" s="43"/>
      <c r="B114" s="4" t="s">
        <v>28</v>
      </c>
      <c r="C114" s="16" t="s">
        <v>187</v>
      </c>
      <c r="D114" s="7" t="s">
        <v>13</v>
      </c>
      <c r="E114" s="7"/>
      <c r="F114" s="133">
        <v>0</v>
      </c>
      <c r="G114" s="58">
        <v>0</v>
      </c>
    </row>
    <row r="115" spans="1:7" s="18" customFormat="1" ht="26.25" hidden="1">
      <c r="A115" s="43"/>
      <c r="B115" s="20" t="s">
        <v>29</v>
      </c>
      <c r="C115" s="16" t="s">
        <v>187</v>
      </c>
      <c r="D115" s="7" t="s">
        <v>13</v>
      </c>
      <c r="E115" s="7" t="s">
        <v>20</v>
      </c>
      <c r="F115" s="133">
        <v>0</v>
      </c>
      <c r="G115" s="58">
        <v>0</v>
      </c>
    </row>
    <row r="116" spans="1:7" s="18" customFormat="1" ht="13.5">
      <c r="A116" s="43"/>
      <c r="B116" s="4" t="s">
        <v>36</v>
      </c>
      <c r="C116" s="16" t="s">
        <v>122</v>
      </c>
      <c r="D116" s="7" t="s">
        <v>37</v>
      </c>
      <c r="E116" s="7"/>
      <c r="F116" s="133">
        <f>F117</f>
        <v>1600</v>
      </c>
      <c r="G116" s="58">
        <f>G117</f>
        <v>1600</v>
      </c>
    </row>
    <row r="117" spans="1:7" s="18" customFormat="1" ht="27" thickBot="1">
      <c r="A117" s="44"/>
      <c r="B117" s="42" t="s">
        <v>29</v>
      </c>
      <c r="C117" s="16" t="s">
        <v>122</v>
      </c>
      <c r="D117" s="39" t="s">
        <v>37</v>
      </c>
      <c r="E117" s="39" t="s">
        <v>20</v>
      </c>
      <c r="F117" s="134">
        <v>1600</v>
      </c>
      <c r="G117" s="59">
        <v>1600</v>
      </c>
    </row>
    <row r="118" spans="1:7" s="18" customFormat="1" ht="41.25" hidden="1">
      <c r="A118" s="71" t="s">
        <v>194</v>
      </c>
      <c r="B118" s="72" t="s">
        <v>96</v>
      </c>
      <c r="C118" s="76" t="s">
        <v>123</v>
      </c>
      <c r="D118" s="76"/>
      <c r="E118" s="76"/>
      <c r="F118" s="131">
        <f>F119</f>
        <v>0</v>
      </c>
      <c r="G118" s="75">
        <f>G119</f>
        <v>0</v>
      </c>
    </row>
    <row r="119" spans="1:7" s="18" customFormat="1" ht="26.25" hidden="1">
      <c r="A119" s="105"/>
      <c r="B119" s="20" t="s">
        <v>147</v>
      </c>
      <c r="C119" s="103" t="s">
        <v>148</v>
      </c>
      <c r="D119" s="106"/>
      <c r="E119" s="106"/>
      <c r="F119" s="135">
        <f>F120+F125+F130+F135</f>
        <v>0</v>
      </c>
      <c r="G119" s="102">
        <f>G120+G125+G130+G135</f>
        <v>0</v>
      </c>
    </row>
    <row r="120" spans="1:7" s="18" customFormat="1" ht="46.5" customHeight="1" hidden="1">
      <c r="A120" s="43"/>
      <c r="B120" s="4" t="s">
        <v>180</v>
      </c>
      <c r="C120" s="16" t="s">
        <v>211</v>
      </c>
      <c r="D120" s="13"/>
      <c r="E120" s="13"/>
      <c r="F120" s="133">
        <f>F123+F121</f>
        <v>0</v>
      </c>
      <c r="G120" s="58">
        <f>G123+G121</f>
        <v>0</v>
      </c>
    </row>
    <row r="121" spans="1:7" s="18" customFormat="1" ht="13.5" hidden="1">
      <c r="A121" s="43"/>
      <c r="B121" s="4" t="s">
        <v>36</v>
      </c>
      <c r="C121" s="16" t="s">
        <v>211</v>
      </c>
      <c r="D121" s="7" t="s">
        <v>37</v>
      </c>
      <c r="E121" s="7"/>
      <c r="F121" s="133">
        <f>F122</f>
        <v>0</v>
      </c>
      <c r="G121" s="58">
        <f>G122</f>
        <v>0</v>
      </c>
    </row>
    <row r="122" spans="1:7" s="18" customFormat="1" ht="26.25" hidden="1">
      <c r="A122" s="87"/>
      <c r="B122" s="88" t="s">
        <v>29</v>
      </c>
      <c r="C122" s="16" t="s">
        <v>211</v>
      </c>
      <c r="D122" s="90" t="s">
        <v>37</v>
      </c>
      <c r="E122" s="90" t="s">
        <v>20</v>
      </c>
      <c r="F122" s="136">
        <v>0</v>
      </c>
      <c r="G122" s="91">
        <v>0</v>
      </c>
    </row>
    <row r="123" spans="1:7" s="18" customFormat="1" ht="13.5" hidden="1">
      <c r="A123" s="87"/>
      <c r="B123" s="88" t="s">
        <v>15</v>
      </c>
      <c r="C123" s="16" t="s">
        <v>211</v>
      </c>
      <c r="D123" s="90" t="s">
        <v>16</v>
      </c>
      <c r="E123" s="90"/>
      <c r="F123" s="136">
        <f>F124</f>
        <v>0</v>
      </c>
      <c r="G123" s="91">
        <f>G124</f>
        <v>0</v>
      </c>
    </row>
    <row r="124" spans="1:7" s="18" customFormat="1" ht="29.25" customHeight="1" hidden="1">
      <c r="A124" s="87"/>
      <c r="B124" s="88" t="s">
        <v>29</v>
      </c>
      <c r="C124" s="16" t="s">
        <v>211</v>
      </c>
      <c r="D124" s="90" t="s">
        <v>16</v>
      </c>
      <c r="E124" s="90" t="s">
        <v>20</v>
      </c>
      <c r="F124" s="136">
        <v>0</v>
      </c>
      <c r="G124" s="91">
        <v>0</v>
      </c>
    </row>
    <row r="125" spans="1:7" s="18" customFormat="1" ht="60" customHeight="1" hidden="1">
      <c r="A125" s="87"/>
      <c r="B125" s="4" t="s">
        <v>181</v>
      </c>
      <c r="C125" s="16" t="s">
        <v>182</v>
      </c>
      <c r="D125" s="13"/>
      <c r="E125" s="13"/>
      <c r="F125" s="133">
        <f>F126+F128</f>
        <v>0</v>
      </c>
      <c r="G125" s="58">
        <f>G126+G128</f>
        <v>0</v>
      </c>
    </row>
    <row r="126" spans="1:7" s="18" customFormat="1" ht="29.25" customHeight="1" hidden="1">
      <c r="A126" s="87"/>
      <c r="B126" s="4" t="s">
        <v>36</v>
      </c>
      <c r="C126" s="16" t="s">
        <v>182</v>
      </c>
      <c r="D126" s="7" t="s">
        <v>37</v>
      </c>
      <c r="E126" s="7"/>
      <c r="F126" s="133">
        <f>F127</f>
        <v>0</v>
      </c>
      <c r="G126" s="58">
        <f>G127</f>
        <v>0</v>
      </c>
    </row>
    <row r="127" spans="1:7" s="18" customFormat="1" ht="29.25" customHeight="1" hidden="1">
      <c r="A127" s="87"/>
      <c r="B127" s="88" t="s">
        <v>29</v>
      </c>
      <c r="C127" s="16" t="s">
        <v>182</v>
      </c>
      <c r="D127" s="90" t="s">
        <v>37</v>
      </c>
      <c r="E127" s="90" t="s">
        <v>20</v>
      </c>
      <c r="F127" s="136">
        <v>0</v>
      </c>
      <c r="G127" s="91">
        <v>0</v>
      </c>
    </row>
    <row r="128" spans="1:7" s="18" customFormat="1" ht="29.25" customHeight="1" hidden="1">
      <c r="A128" s="87"/>
      <c r="B128" s="88" t="s">
        <v>15</v>
      </c>
      <c r="C128" s="16" t="s">
        <v>182</v>
      </c>
      <c r="D128" s="90" t="s">
        <v>16</v>
      </c>
      <c r="E128" s="90"/>
      <c r="F128" s="136">
        <f>F129</f>
        <v>0</v>
      </c>
      <c r="G128" s="91">
        <f>G129</f>
        <v>0</v>
      </c>
    </row>
    <row r="129" spans="1:7" s="18" customFormat="1" ht="29.25" customHeight="1" hidden="1">
      <c r="A129" s="87"/>
      <c r="B129" s="88" t="s">
        <v>29</v>
      </c>
      <c r="C129" s="16" t="s">
        <v>182</v>
      </c>
      <c r="D129" s="90" t="s">
        <v>16</v>
      </c>
      <c r="E129" s="90" t="s">
        <v>20</v>
      </c>
      <c r="F129" s="136">
        <v>0</v>
      </c>
      <c r="G129" s="91">
        <v>0</v>
      </c>
    </row>
    <row r="130" spans="1:7" s="18" customFormat="1" ht="13.5" hidden="1">
      <c r="A130" s="43"/>
      <c r="B130" s="32" t="s">
        <v>171</v>
      </c>
      <c r="C130" s="16" t="s">
        <v>154</v>
      </c>
      <c r="D130" s="7"/>
      <c r="E130" s="7"/>
      <c r="F130" s="133">
        <f>F131+F133</f>
        <v>0</v>
      </c>
      <c r="G130" s="58">
        <f>G131+G133</f>
        <v>0</v>
      </c>
    </row>
    <row r="131" spans="1:7" s="18" customFormat="1" ht="13.5" hidden="1">
      <c r="A131" s="43"/>
      <c r="B131" s="4" t="s">
        <v>15</v>
      </c>
      <c r="C131" s="16" t="s">
        <v>154</v>
      </c>
      <c r="D131" s="7" t="s">
        <v>16</v>
      </c>
      <c r="E131" s="7"/>
      <c r="F131" s="133">
        <f>F132</f>
        <v>0</v>
      </c>
      <c r="G131" s="58">
        <f>G132</f>
        <v>0</v>
      </c>
    </row>
    <row r="132" spans="1:7" s="18" customFormat="1" ht="26.25" hidden="1">
      <c r="A132" s="43"/>
      <c r="B132" s="4" t="s">
        <v>19</v>
      </c>
      <c r="C132" s="16" t="s">
        <v>154</v>
      </c>
      <c r="D132" s="7" t="s">
        <v>16</v>
      </c>
      <c r="E132" s="7" t="s">
        <v>20</v>
      </c>
      <c r="F132" s="133">
        <v>0</v>
      </c>
      <c r="G132" s="58">
        <v>0</v>
      </c>
    </row>
    <row r="133" spans="1:7" s="18" customFormat="1" ht="13.5" hidden="1">
      <c r="A133" s="43"/>
      <c r="B133" s="4" t="s">
        <v>36</v>
      </c>
      <c r="C133" s="16" t="s">
        <v>154</v>
      </c>
      <c r="D133" s="7" t="s">
        <v>37</v>
      </c>
      <c r="E133" s="7"/>
      <c r="F133" s="133">
        <f>F134</f>
        <v>0</v>
      </c>
      <c r="G133" s="58">
        <f>G134</f>
        <v>0</v>
      </c>
    </row>
    <row r="134" spans="1:7" s="18" customFormat="1" ht="26.25" hidden="1">
      <c r="A134" s="93"/>
      <c r="B134" s="94" t="s">
        <v>19</v>
      </c>
      <c r="C134" s="89" t="s">
        <v>154</v>
      </c>
      <c r="D134" s="95" t="s">
        <v>37</v>
      </c>
      <c r="E134" s="95" t="s">
        <v>20</v>
      </c>
      <c r="F134" s="138">
        <v>0</v>
      </c>
      <c r="G134" s="96">
        <v>0</v>
      </c>
    </row>
    <row r="135" spans="1:7" s="18" customFormat="1" ht="26.25" hidden="1">
      <c r="A135" s="97"/>
      <c r="B135" s="4" t="s">
        <v>155</v>
      </c>
      <c r="C135" s="16" t="s">
        <v>156</v>
      </c>
      <c r="D135" s="7"/>
      <c r="E135" s="7"/>
      <c r="F135" s="133">
        <f>F136+F138</f>
        <v>0</v>
      </c>
      <c r="G135" s="117">
        <f>G136+G138</f>
        <v>0</v>
      </c>
    </row>
    <row r="136" spans="1:7" s="18" customFormat="1" ht="13.5" hidden="1">
      <c r="A136" s="97"/>
      <c r="B136" s="4" t="s">
        <v>15</v>
      </c>
      <c r="C136" s="16" t="s">
        <v>156</v>
      </c>
      <c r="D136" s="7" t="s">
        <v>16</v>
      </c>
      <c r="E136" s="7"/>
      <c r="F136" s="133">
        <f>F137</f>
        <v>0</v>
      </c>
      <c r="G136" s="117">
        <f>G137</f>
        <v>0</v>
      </c>
    </row>
    <row r="137" spans="1:7" s="18" customFormat="1" ht="26.25" hidden="1">
      <c r="A137" s="97"/>
      <c r="B137" s="4" t="s">
        <v>19</v>
      </c>
      <c r="C137" s="16" t="s">
        <v>156</v>
      </c>
      <c r="D137" s="7" t="s">
        <v>16</v>
      </c>
      <c r="E137" s="7" t="s">
        <v>20</v>
      </c>
      <c r="F137" s="133">
        <v>0</v>
      </c>
      <c r="G137" s="117">
        <v>0</v>
      </c>
    </row>
    <row r="138" spans="1:7" s="18" customFormat="1" ht="13.5" hidden="1">
      <c r="A138" s="97"/>
      <c r="B138" s="4" t="s">
        <v>36</v>
      </c>
      <c r="C138" s="16" t="s">
        <v>156</v>
      </c>
      <c r="D138" s="7" t="s">
        <v>37</v>
      </c>
      <c r="E138" s="7"/>
      <c r="F138" s="133">
        <f>F139</f>
        <v>0</v>
      </c>
      <c r="G138" s="117">
        <f>G139</f>
        <v>0</v>
      </c>
    </row>
    <row r="139" spans="1:7" s="18" customFormat="1" ht="26.25" hidden="1">
      <c r="A139" s="97"/>
      <c r="B139" s="94" t="s">
        <v>19</v>
      </c>
      <c r="C139" s="16" t="s">
        <v>156</v>
      </c>
      <c r="D139" s="95" t="s">
        <v>37</v>
      </c>
      <c r="E139" s="95" t="s">
        <v>20</v>
      </c>
      <c r="F139" s="133">
        <v>0</v>
      </c>
      <c r="G139" s="117">
        <v>0</v>
      </c>
    </row>
    <row r="140" spans="1:7" ht="15.75" thickBot="1">
      <c r="A140" s="112"/>
      <c r="B140" s="113" t="s">
        <v>42</v>
      </c>
      <c r="C140" s="114"/>
      <c r="D140" s="115"/>
      <c r="E140" s="115"/>
      <c r="F140" s="139">
        <f>F141+F175+F182</f>
        <v>12305.71229</v>
      </c>
      <c r="G140" s="116">
        <f>G141+G175+G182</f>
        <v>12180.31229</v>
      </c>
    </row>
    <row r="141" spans="1:7" s="3" customFormat="1" ht="39">
      <c r="A141" s="79">
        <v>1</v>
      </c>
      <c r="B141" s="80" t="s">
        <v>43</v>
      </c>
      <c r="C141" s="81">
        <v>9100000000</v>
      </c>
      <c r="D141" s="82"/>
      <c r="E141" s="83"/>
      <c r="F141" s="140">
        <f>F144+F151+F157+F160+F163+F166+F169+F172+F154</f>
        <v>10244.50107</v>
      </c>
      <c r="G141" s="84">
        <f>G144+G151+G157+G160+G163+G166+G169+G172+G154</f>
        <v>10244.50107</v>
      </c>
    </row>
    <row r="142" spans="1:7" s="12" customFormat="1" ht="39">
      <c r="A142" s="107"/>
      <c r="B142" s="20" t="s">
        <v>149</v>
      </c>
      <c r="C142" s="110">
        <v>9130000000</v>
      </c>
      <c r="D142" s="108"/>
      <c r="E142" s="109"/>
      <c r="F142" s="141">
        <f>F144</f>
        <v>8657.8009</v>
      </c>
      <c r="G142" s="111">
        <f>G144</f>
        <v>8657.8009</v>
      </c>
    </row>
    <row r="143" spans="1:7" s="12" customFormat="1" ht="12.75">
      <c r="A143" s="107"/>
      <c r="B143" s="20" t="s">
        <v>150</v>
      </c>
      <c r="C143" s="110">
        <v>9130100000</v>
      </c>
      <c r="D143" s="108"/>
      <c r="E143" s="109"/>
      <c r="F143" s="141">
        <f>F144</f>
        <v>8657.8009</v>
      </c>
      <c r="G143" s="111">
        <f>G144</f>
        <v>8657.8009</v>
      </c>
    </row>
    <row r="144" spans="1:7" s="12" customFormat="1" ht="12.75">
      <c r="A144" s="41"/>
      <c r="B144" s="48" t="s">
        <v>44</v>
      </c>
      <c r="C144" s="56">
        <v>9130100040</v>
      </c>
      <c r="D144" s="49"/>
      <c r="E144" s="19"/>
      <c r="F144" s="142">
        <f>F145</f>
        <v>8657.8009</v>
      </c>
      <c r="G144" s="60">
        <f>G145</f>
        <v>8657.8009</v>
      </c>
    </row>
    <row r="145" spans="1:7" ht="39">
      <c r="A145" s="35"/>
      <c r="B145" s="26" t="s">
        <v>45</v>
      </c>
      <c r="C145" s="27">
        <v>9130100040</v>
      </c>
      <c r="D145" s="28" t="s">
        <v>46</v>
      </c>
      <c r="E145" s="6"/>
      <c r="F145" s="143">
        <f>F146+F147+F148</f>
        <v>8657.8009</v>
      </c>
      <c r="G145" s="61">
        <f>G146+G147+G148</f>
        <v>8657.8009</v>
      </c>
    </row>
    <row r="146" spans="1:7" ht="26.25">
      <c r="A146" s="35"/>
      <c r="B146" s="26" t="s">
        <v>47</v>
      </c>
      <c r="C146" s="27">
        <v>9130100040</v>
      </c>
      <c r="D146" s="28" t="s">
        <v>46</v>
      </c>
      <c r="E146" s="6">
        <v>120</v>
      </c>
      <c r="F146" s="143">
        <v>6217.8009</v>
      </c>
      <c r="G146" s="61">
        <v>6217.8009</v>
      </c>
    </row>
    <row r="147" spans="1:7" ht="26.25">
      <c r="A147" s="35"/>
      <c r="B147" s="20" t="s">
        <v>29</v>
      </c>
      <c r="C147" s="27">
        <v>9130100040</v>
      </c>
      <c r="D147" s="28" t="s">
        <v>46</v>
      </c>
      <c r="E147" s="6">
        <v>240</v>
      </c>
      <c r="F147" s="143">
        <v>2390</v>
      </c>
      <c r="G147" s="61">
        <v>2390</v>
      </c>
    </row>
    <row r="148" spans="1:7" ht="12.75">
      <c r="A148" s="35"/>
      <c r="B148" s="20" t="s">
        <v>66</v>
      </c>
      <c r="C148" s="27">
        <v>9130100040</v>
      </c>
      <c r="D148" s="28" t="s">
        <v>46</v>
      </c>
      <c r="E148" s="6">
        <v>850</v>
      </c>
      <c r="F148" s="143">
        <v>50</v>
      </c>
      <c r="G148" s="61">
        <v>50</v>
      </c>
    </row>
    <row r="149" spans="1:7" s="12" customFormat="1" ht="39">
      <c r="A149" s="41"/>
      <c r="B149" s="20" t="s">
        <v>151</v>
      </c>
      <c r="C149" s="27">
        <v>9180000000</v>
      </c>
      <c r="D149" s="49"/>
      <c r="E149" s="19"/>
      <c r="F149" s="143">
        <f>F151</f>
        <v>1205.13417</v>
      </c>
      <c r="G149" s="61">
        <f>G151</f>
        <v>1205.13417</v>
      </c>
    </row>
    <row r="150" spans="1:7" s="12" customFormat="1" ht="12.75">
      <c r="A150" s="41"/>
      <c r="B150" s="20" t="s">
        <v>150</v>
      </c>
      <c r="C150" s="27">
        <v>9180100000</v>
      </c>
      <c r="D150" s="49"/>
      <c r="E150" s="19"/>
      <c r="F150" s="143">
        <f aca="true" t="shared" si="8" ref="F150:G152">F151</f>
        <v>1205.13417</v>
      </c>
      <c r="G150" s="61">
        <f t="shared" si="8"/>
        <v>1205.13417</v>
      </c>
    </row>
    <row r="151" spans="1:7" s="12" customFormat="1" ht="39">
      <c r="A151" s="41"/>
      <c r="B151" s="48" t="s">
        <v>48</v>
      </c>
      <c r="C151" s="56">
        <v>9180100080</v>
      </c>
      <c r="D151" s="49"/>
      <c r="E151" s="19"/>
      <c r="F151" s="142">
        <f t="shared" si="8"/>
        <v>1205.13417</v>
      </c>
      <c r="G151" s="60">
        <f t="shared" si="8"/>
        <v>1205.13417</v>
      </c>
    </row>
    <row r="152" spans="1:7" ht="39">
      <c r="A152" s="35"/>
      <c r="B152" s="26" t="s">
        <v>45</v>
      </c>
      <c r="C152" s="27">
        <v>9180100080</v>
      </c>
      <c r="D152" s="28" t="s">
        <v>46</v>
      </c>
      <c r="E152" s="6"/>
      <c r="F152" s="143">
        <f t="shared" si="8"/>
        <v>1205.13417</v>
      </c>
      <c r="G152" s="61">
        <f t="shared" si="8"/>
        <v>1205.13417</v>
      </c>
    </row>
    <row r="153" spans="1:7" ht="26.25">
      <c r="A153" s="35"/>
      <c r="B153" s="26" t="s">
        <v>47</v>
      </c>
      <c r="C153" s="27">
        <v>9180100080</v>
      </c>
      <c r="D153" s="28" t="s">
        <v>46</v>
      </c>
      <c r="E153" s="6">
        <v>120</v>
      </c>
      <c r="F153" s="143">
        <v>1205.13417</v>
      </c>
      <c r="G153" s="61">
        <v>1205.13417</v>
      </c>
    </row>
    <row r="154" spans="1:7" ht="52.5">
      <c r="A154" s="35"/>
      <c r="B154" s="54" t="s">
        <v>52</v>
      </c>
      <c r="C154" s="19">
        <v>9130171340</v>
      </c>
      <c r="D154" s="49"/>
      <c r="E154" s="19"/>
      <c r="F154" s="142">
        <f>F155</f>
        <v>1</v>
      </c>
      <c r="G154" s="60">
        <f>G155</f>
        <v>1</v>
      </c>
    </row>
    <row r="155" spans="1:7" ht="26.25">
      <c r="A155" s="35"/>
      <c r="B155" s="26" t="s">
        <v>173</v>
      </c>
      <c r="C155" s="6">
        <v>9130171340</v>
      </c>
      <c r="D155" s="28" t="s">
        <v>172</v>
      </c>
      <c r="E155" s="6"/>
      <c r="F155" s="143">
        <f>F156</f>
        <v>1</v>
      </c>
      <c r="G155" s="61">
        <f>G156</f>
        <v>1</v>
      </c>
    </row>
    <row r="156" spans="1:7" ht="26.25">
      <c r="A156" s="35"/>
      <c r="B156" s="29" t="s">
        <v>29</v>
      </c>
      <c r="C156" s="6">
        <v>9130171340</v>
      </c>
      <c r="D156" s="28" t="s">
        <v>172</v>
      </c>
      <c r="E156" s="6">
        <v>240</v>
      </c>
      <c r="F156" s="143">
        <v>1</v>
      </c>
      <c r="G156" s="61">
        <v>1</v>
      </c>
    </row>
    <row r="157" spans="1:7" s="12" customFormat="1" ht="52.5">
      <c r="A157" s="41"/>
      <c r="B157" s="52" t="s">
        <v>174</v>
      </c>
      <c r="C157" s="19">
        <v>9130160650</v>
      </c>
      <c r="D157" s="49"/>
      <c r="E157" s="19"/>
      <c r="F157" s="142">
        <f>F158</f>
        <v>29.905</v>
      </c>
      <c r="G157" s="60">
        <f>G158</f>
        <v>29.905</v>
      </c>
    </row>
    <row r="158" spans="1:7" ht="39">
      <c r="A158" s="35"/>
      <c r="B158" s="26" t="s">
        <v>45</v>
      </c>
      <c r="C158" s="6">
        <v>9130160650</v>
      </c>
      <c r="D158" s="28" t="s">
        <v>46</v>
      </c>
      <c r="E158" s="6"/>
      <c r="F158" s="143">
        <f>F159</f>
        <v>29.905</v>
      </c>
      <c r="G158" s="61">
        <f>G159</f>
        <v>29.905</v>
      </c>
    </row>
    <row r="159" spans="1:7" ht="12.75">
      <c r="A159" s="35"/>
      <c r="B159" s="29" t="s">
        <v>34</v>
      </c>
      <c r="C159" s="6">
        <v>9130160650</v>
      </c>
      <c r="D159" s="28" t="s">
        <v>46</v>
      </c>
      <c r="E159" s="6">
        <v>540</v>
      </c>
      <c r="F159" s="143">
        <v>29.905</v>
      </c>
      <c r="G159" s="61">
        <v>29.905</v>
      </c>
    </row>
    <row r="160" spans="1:7" s="12" customFormat="1" ht="39">
      <c r="A160" s="41"/>
      <c r="B160" s="51" t="s">
        <v>49</v>
      </c>
      <c r="C160" s="19">
        <v>9130160600</v>
      </c>
      <c r="D160" s="49"/>
      <c r="E160" s="19"/>
      <c r="F160" s="142">
        <f>F161</f>
        <v>184.8</v>
      </c>
      <c r="G160" s="60">
        <f>G161</f>
        <v>184.8</v>
      </c>
    </row>
    <row r="161" spans="1:7" ht="39">
      <c r="A161" s="35"/>
      <c r="B161" s="26" t="s">
        <v>45</v>
      </c>
      <c r="C161" s="6">
        <v>9130160600</v>
      </c>
      <c r="D161" s="28" t="s">
        <v>46</v>
      </c>
      <c r="E161" s="6"/>
      <c r="F161" s="143">
        <f>F162</f>
        <v>184.8</v>
      </c>
      <c r="G161" s="61">
        <f>G162</f>
        <v>184.8</v>
      </c>
    </row>
    <row r="162" spans="1:7" ht="12.75">
      <c r="A162" s="35"/>
      <c r="B162" s="30" t="s">
        <v>34</v>
      </c>
      <c r="C162" s="6">
        <v>9130160600</v>
      </c>
      <c r="D162" s="28" t="s">
        <v>46</v>
      </c>
      <c r="E162" s="6">
        <v>540</v>
      </c>
      <c r="F162" s="143">
        <v>184.8</v>
      </c>
      <c r="G162" s="61">
        <v>184.8</v>
      </c>
    </row>
    <row r="163" spans="1:7" s="12" customFormat="1" ht="39" hidden="1">
      <c r="A163" s="41"/>
      <c r="B163" s="52" t="s">
        <v>50</v>
      </c>
      <c r="C163" s="19">
        <v>9106061</v>
      </c>
      <c r="D163" s="49"/>
      <c r="E163" s="19"/>
      <c r="F163" s="142">
        <f>F164</f>
        <v>0</v>
      </c>
      <c r="G163" s="60">
        <f>G164</f>
        <v>0</v>
      </c>
    </row>
    <row r="164" spans="1:7" ht="39" hidden="1">
      <c r="A164" s="35"/>
      <c r="B164" s="26" t="s">
        <v>45</v>
      </c>
      <c r="C164" s="6">
        <v>9106061</v>
      </c>
      <c r="D164" s="28" t="s">
        <v>46</v>
      </c>
      <c r="E164" s="6"/>
      <c r="F164" s="143">
        <f>F165</f>
        <v>0</v>
      </c>
      <c r="G164" s="61">
        <f>G165</f>
        <v>0</v>
      </c>
    </row>
    <row r="165" spans="1:7" ht="12.75" hidden="1">
      <c r="A165" s="35"/>
      <c r="B165" s="30" t="s">
        <v>34</v>
      </c>
      <c r="C165" s="6">
        <v>9106061</v>
      </c>
      <c r="D165" s="28" t="s">
        <v>46</v>
      </c>
      <c r="E165" s="6">
        <v>540</v>
      </c>
      <c r="F165" s="143">
        <v>0</v>
      </c>
      <c r="G165" s="61">
        <v>0</v>
      </c>
    </row>
    <row r="166" spans="1:7" s="12" customFormat="1" ht="66" hidden="1">
      <c r="A166" s="41"/>
      <c r="B166" s="55" t="s">
        <v>51</v>
      </c>
      <c r="C166" s="19">
        <v>9130160620</v>
      </c>
      <c r="D166" s="49"/>
      <c r="E166" s="19"/>
      <c r="F166" s="142">
        <f>F167</f>
        <v>0</v>
      </c>
      <c r="G166" s="60">
        <f>G167</f>
        <v>0</v>
      </c>
    </row>
    <row r="167" spans="1:7" ht="39" hidden="1">
      <c r="A167" s="35"/>
      <c r="B167" s="26" t="s">
        <v>45</v>
      </c>
      <c r="C167" s="6">
        <v>9130160620</v>
      </c>
      <c r="D167" s="28" t="s">
        <v>46</v>
      </c>
      <c r="E167" s="6"/>
      <c r="F167" s="143">
        <f>F168</f>
        <v>0</v>
      </c>
      <c r="G167" s="61">
        <f>G168</f>
        <v>0</v>
      </c>
    </row>
    <row r="168" spans="1:7" ht="12.75" hidden="1">
      <c r="A168" s="35"/>
      <c r="B168" s="30" t="s">
        <v>34</v>
      </c>
      <c r="C168" s="6">
        <v>9130160620</v>
      </c>
      <c r="D168" s="28" t="s">
        <v>46</v>
      </c>
      <c r="E168" s="6">
        <v>540</v>
      </c>
      <c r="F168" s="143">
        <v>0</v>
      </c>
      <c r="G168" s="61">
        <v>0</v>
      </c>
    </row>
    <row r="169" spans="1:7" s="12" customFormat="1" ht="52.5" hidden="1">
      <c r="A169" s="41"/>
      <c r="B169" s="54" t="s">
        <v>52</v>
      </c>
      <c r="C169" s="19">
        <v>9130171340</v>
      </c>
      <c r="D169" s="49"/>
      <c r="E169" s="19"/>
      <c r="F169" s="142">
        <f>F170</f>
        <v>0</v>
      </c>
      <c r="G169" s="60">
        <f>G170</f>
        <v>0</v>
      </c>
    </row>
    <row r="170" spans="1:7" ht="26.25" hidden="1">
      <c r="A170" s="35"/>
      <c r="B170" s="26" t="s">
        <v>173</v>
      </c>
      <c r="C170" s="6">
        <v>9130171340</v>
      </c>
      <c r="D170" s="28" t="s">
        <v>172</v>
      </c>
      <c r="E170" s="6"/>
      <c r="F170" s="143">
        <f>F171</f>
        <v>0</v>
      </c>
      <c r="G170" s="61">
        <f>G171</f>
        <v>0</v>
      </c>
    </row>
    <row r="171" spans="1:7" ht="26.25" hidden="1">
      <c r="A171" s="35"/>
      <c r="B171" s="29" t="s">
        <v>29</v>
      </c>
      <c r="C171" s="6">
        <v>9130171340</v>
      </c>
      <c r="D171" s="28" t="s">
        <v>172</v>
      </c>
      <c r="E171" s="6">
        <v>240</v>
      </c>
      <c r="F171" s="143">
        <v>0</v>
      </c>
      <c r="G171" s="61">
        <v>0</v>
      </c>
    </row>
    <row r="172" spans="1:7" s="12" customFormat="1" ht="39">
      <c r="A172" s="41"/>
      <c r="B172" s="51" t="s">
        <v>53</v>
      </c>
      <c r="C172" s="19">
        <v>9130160640</v>
      </c>
      <c r="D172" s="49"/>
      <c r="E172" s="19"/>
      <c r="F172" s="142">
        <f>F173</f>
        <v>165.861</v>
      </c>
      <c r="G172" s="60">
        <f>G173</f>
        <v>165.861</v>
      </c>
    </row>
    <row r="173" spans="1:7" ht="26.25">
      <c r="A173" s="35"/>
      <c r="B173" s="20" t="s">
        <v>54</v>
      </c>
      <c r="C173" s="6">
        <v>9130160640</v>
      </c>
      <c r="D173" s="28" t="s">
        <v>55</v>
      </c>
      <c r="E173" s="6"/>
      <c r="F173" s="143">
        <f>F174</f>
        <v>165.861</v>
      </c>
      <c r="G173" s="61">
        <f>G174</f>
        <v>165.861</v>
      </c>
    </row>
    <row r="174" spans="1:7" ht="13.5" thickBot="1">
      <c r="A174" s="36"/>
      <c r="B174" s="45" t="s">
        <v>34</v>
      </c>
      <c r="C174" s="6">
        <v>9130160640</v>
      </c>
      <c r="D174" s="47" t="s">
        <v>55</v>
      </c>
      <c r="E174" s="46">
        <v>540</v>
      </c>
      <c r="F174" s="144">
        <v>165.861</v>
      </c>
      <c r="G174" s="62">
        <v>165.861</v>
      </c>
    </row>
    <row r="175" spans="1:7" ht="26.25">
      <c r="A175" s="79">
        <v>2</v>
      </c>
      <c r="B175" s="85" t="s">
        <v>62</v>
      </c>
      <c r="C175" s="83">
        <v>9200000000</v>
      </c>
      <c r="D175" s="82"/>
      <c r="E175" s="83"/>
      <c r="F175" s="140">
        <f>F178</f>
        <v>79.488</v>
      </c>
      <c r="G175" s="84">
        <f>G178</f>
        <v>79.488</v>
      </c>
    </row>
    <row r="176" spans="1:7" s="12" customFormat="1" ht="12.75">
      <c r="A176" s="107"/>
      <c r="B176" s="20" t="s">
        <v>150</v>
      </c>
      <c r="C176" s="103" t="s">
        <v>152</v>
      </c>
      <c r="D176" s="108"/>
      <c r="E176" s="109"/>
      <c r="F176" s="141">
        <f aca="true" t="shared" si="9" ref="F176:G178">F177</f>
        <v>79.488</v>
      </c>
      <c r="G176" s="111">
        <f t="shared" si="9"/>
        <v>79.488</v>
      </c>
    </row>
    <row r="177" spans="1:7" s="12" customFormat="1" ht="12.75">
      <c r="A177" s="107"/>
      <c r="B177" s="20" t="s">
        <v>150</v>
      </c>
      <c r="C177" s="103" t="s">
        <v>153</v>
      </c>
      <c r="D177" s="108"/>
      <c r="E177" s="109"/>
      <c r="F177" s="141">
        <f t="shared" si="9"/>
        <v>79.488</v>
      </c>
      <c r="G177" s="111">
        <f t="shared" si="9"/>
        <v>79.488</v>
      </c>
    </row>
    <row r="178" spans="1:7" s="12" customFormat="1" ht="12.75">
      <c r="A178" s="41"/>
      <c r="B178" s="53" t="s">
        <v>63</v>
      </c>
      <c r="C178" s="17" t="s">
        <v>124</v>
      </c>
      <c r="D178" s="49"/>
      <c r="E178" s="19"/>
      <c r="F178" s="142">
        <f t="shared" si="9"/>
        <v>79.488</v>
      </c>
      <c r="G178" s="60">
        <f t="shared" si="9"/>
        <v>79.488</v>
      </c>
    </row>
    <row r="179" spans="1:7" ht="12.75">
      <c r="A179" s="35"/>
      <c r="B179" s="30" t="s">
        <v>64</v>
      </c>
      <c r="C179" s="16" t="s">
        <v>124</v>
      </c>
      <c r="D179" s="28" t="s">
        <v>65</v>
      </c>
      <c r="E179" s="6"/>
      <c r="F179" s="143">
        <f>F180+F181</f>
        <v>79.488</v>
      </c>
      <c r="G179" s="61">
        <f>G180+G181</f>
        <v>79.488</v>
      </c>
    </row>
    <row r="180" spans="1:7" ht="26.25">
      <c r="A180" s="35"/>
      <c r="B180" s="20" t="s">
        <v>29</v>
      </c>
      <c r="C180" s="16" t="s">
        <v>124</v>
      </c>
      <c r="D180" s="28" t="s">
        <v>65</v>
      </c>
      <c r="E180" s="6">
        <v>240</v>
      </c>
      <c r="F180" s="143">
        <v>75.488</v>
      </c>
      <c r="G180" s="61">
        <v>75.488</v>
      </c>
    </row>
    <row r="181" spans="1:7" ht="13.5" thickBot="1">
      <c r="A181" s="36"/>
      <c r="B181" s="42" t="s">
        <v>66</v>
      </c>
      <c r="C181" s="16" t="s">
        <v>124</v>
      </c>
      <c r="D181" s="47" t="s">
        <v>65</v>
      </c>
      <c r="E181" s="46">
        <v>850</v>
      </c>
      <c r="F181" s="144">
        <v>4</v>
      </c>
      <c r="G181" s="62">
        <v>4</v>
      </c>
    </row>
    <row r="182" spans="1:7" s="3" customFormat="1" ht="39">
      <c r="A182" s="79">
        <v>3</v>
      </c>
      <c r="B182" s="85" t="s">
        <v>56</v>
      </c>
      <c r="C182" s="83">
        <v>9900000000</v>
      </c>
      <c r="D182" s="82"/>
      <c r="E182" s="83"/>
      <c r="F182" s="140">
        <f>F183</f>
        <v>1981.7232199999999</v>
      </c>
      <c r="G182" s="84">
        <f>G183</f>
        <v>1856.3232200000002</v>
      </c>
    </row>
    <row r="183" spans="1:7" s="12" customFormat="1" ht="16.5" customHeight="1">
      <c r="A183" s="41"/>
      <c r="B183" s="20" t="s">
        <v>150</v>
      </c>
      <c r="C183" s="6">
        <v>9990000000</v>
      </c>
      <c r="D183" s="49"/>
      <c r="E183" s="19"/>
      <c r="F183" s="142">
        <f>F184</f>
        <v>1981.7232199999999</v>
      </c>
      <c r="G183" s="60">
        <f>G184</f>
        <v>1856.3232200000002</v>
      </c>
    </row>
    <row r="184" spans="1:7" s="12" customFormat="1" ht="16.5" customHeight="1">
      <c r="A184" s="41"/>
      <c r="B184" s="20" t="s">
        <v>150</v>
      </c>
      <c r="C184" s="6">
        <v>9990100000</v>
      </c>
      <c r="D184" s="49"/>
      <c r="E184" s="19"/>
      <c r="F184" s="142">
        <f>F188+F191+F194+F200+F203+F206+F209+F227+F230+F233+F185+F236</f>
        <v>1981.7232199999999</v>
      </c>
      <c r="G184" s="60">
        <f>G188+G191+G194+G200+G203+G206+G209+G227+G230+G233+G185+G236</f>
        <v>1856.3232200000002</v>
      </c>
    </row>
    <row r="185" spans="1:7" s="12" customFormat="1" ht="45" customHeight="1" hidden="1">
      <c r="A185" s="41"/>
      <c r="B185" s="48" t="s">
        <v>179</v>
      </c>
      <c r="C185" s="19">
        <v>9990112240</v>
      </c>
      <c r="D185" s="49"/>
      <c r="E185" s="19"/>
      <c r="F185" s="142">
        <f>F186</f>
        <v>0</v>
      </c>
      <c r="G185" s="60">
        <f>G186</f>
        <v>0</v>
      </c>
    </row>
    <row r="186" spans="1:7" s="12" customFormat="1" ht="16.5" customHeight="1" hidden="1">
      <c r="A186" s="41"/>
      <c r="B186" s="26" t="s">
        <v>57</v>
      </c>
      <c r="C186" s="19">
        <v>9990112240</v>
      </c>
      <c r="D186" s="28" t="s">
        <v>58</v>
      </c>
      <c r="E186" s="6"/>
      <c r="F186" s="143">
        <f>F187</f>
        <v>0</v>
      </c>
      <c r="G186" s="61">
        <f>G187</f>
        <v>0</v>
      </c>
    </row>
    <row r="187" spans="1:7" s="12" customFormat="1" ht="34.5" customHeight="1" hidden="1">
      <c r="A187" s="41"/>
      <c r="B187" s="20" t="s">
        <v>29</v>
      </c>
      <c r="C187" s="19">
        <v>9990112240</v>
      </c>
      <c r="D187" s="28" t="s">
        <v>58</v>
      </c>
      <c r="E187" s="6">
        <v>240</v>
      </c>
      <c r="F187" s="143">
        <v>0</v>
      </c>
      <c r="G187" s="61">
        <v>0</v>
      </c>
    </row>
    <row r="188" spans="1:7" s="12" customFormat="1" ht="81" customHeight="1">
      <c r="A188" s="41"/>
      <c r="B188" s="50" t="s">
        <v>76</v>
      </c>
      <c r="C188" s="19">
        <v>9990110050</v>
      </c>
      <c r="D188" s="49"/>
      <c r="E188" s="19"/>
      <c r="F188" s="142">
        <f>F189</f>
        <v>200</v>
      </c>
      <c r="G188" s="60">
        <f>G189</f>
        <v>200</v>
      </c>
    </row>
    <row r="189" spans="1:7" ht="12.75">
      <c r="A189" s="35"/>
      <c r="B189" s="20" t="s">
        <v>59</v>
      </c>
      <c r="C189" s="6">
        <v>9990110050</v>
      </c>
      <c r="D189" s="28" t="s">
        <v>61</v>
      </c>
      <c r="E189" s="6"/>
      <c r="F189" s="143">
        <f>F190</f>
        <v>200</v>
      </c>
      <c r="G189" s="61">
        <f>G190</f>
        <v>200</v>
      </c>
    </row>
    <row r="190" spans="1:7" ht="12.75">
      <c r="A190" s="35"/>
      <c r="B190" s="20" t="s">
        <v>60</v>
      </c>
      <c r="C190" s="6">
        <v>9990110050</v>
      </c>
      <c r="D190" s="28" t="s">
        <v>61</v>
      </c>
      <c r="E190" s="6">
        <v>870</v>
      </c>
      <c r="F190" s="143">
        <v>200</v>
      </c>
      <c r="G190" s="61">
        <v>200</v>
      </c>
    </row>
    <row r="191" spans="1:7" s="12" customFormat="1" ht="72" customHeight="1">
      <c r="A191" s="41"/>
      <c r="B191" s="20" t="s">
        <v>77</v>
      </c>
      <c r="C191" s="19">
        <v>9990151180</v>
      </c>
      <c r="D191" s="49"/>
      <c r="E191" s="19"/>
      <c r="F191" s="142">
        <f>F192</f>
        <v>125.4</v>
      </c>
      <c r="G191" s="60">
        <f>G192</f>
        <v>0</v>
      </c>
    </row>
    <row r="192" spans="1:7" ht="12.75">
      <c r="A192" s="35"/>
      <c r="B192" s="26" t="s">
        <v>67</v>
      </c>
      <c r="C192" s="6">
        <v>9990151180</v>
      </c>
      <c r="D192" s="28" t="s">
        <v>68</v>
      </c>
      <c r="E192" s="6"/>
      <c r="F192" s="143">
        <f>F193</f>
        <v>125.4</v>
      </c>
      <c r="G192" s="61">
        <f>G193</f>
        <v>0</v>
      </c>
    </row>
    <row r="193" spans="1:7" ht="26.25">
      <c r="A193" s="35"/>
      <c r="B193" s="20" t="s">
        <v>47</v>
      </c>
      <c r="C193" s="6">
        <v>9990151180</v>
      </c>
      <c r="D193" s="28" t="s">
        <v>68</v>
      </c>
      <c r="E193" s="6">
        <v>120</v>
      </c>
      <c r="F193" s="143">
        <v>125.4</v>
      </c>
      <c r="G193" s="61">
        <v>0</v>
      </c>
    </row>
    <row r="194" spans="1:7" ht="52.5">
      <c r="A194" s="35"/>
      <c r="B194" s="50" t="s">
        <v>78</v>
      </c>
      <c r="C194" s="17" t="s">
        <v>125</v>
      </c>
      <c r="D194" s="49"/>
      <c r="E194" s="19"/>
      <c r="F194" s="142">
        <f>F195</f>
        <v>150</v>
      </c>
      <c r="G194" s="60">
        <f>G195</f>
        <v>150</v>
      </c>
    </row>
    <row r="195" spans="1:7" ht="29.25" customHeight="1">
      <c r="A195" s="35"/>
      <c r="B195" s="20" t="s">
        <v>27</v>
      </c>
      <c r="C195" s="16" t="s">
        <v>125</v>
      </c>
      <c r="D195" s="28" t="s">
        <v>11</v>
      </c>
      <c r="E195" s="6"/>
      <c r="F195" s="143">
        <f>F196</f>
        <v>150</v>
      </c>
      <c r="G195" s="61">
        <f>G196</f>
        <v>150</v>
      </c>
    </row>
    <row r="196" spans="1:7" ht="12.75">
      <c r="A196" s="35"/>
      <c r="B196" s="32" t="s">
        <v>66</v>
      </c>
      <c r="C196" s="16" t="s">
        <v>125</v>
      </c>
      <c r="D196" s="28" t="s">
        <v>11</v>
      </c>
      <c r="E196" s="6">
        <v>850</v>
      </c>
      <c r="F196" s="143">
        <v>150</v>
      </c>
      <c r="G196" s="61">
        <v>150</v>
      </c>
    </row>
    <row r="197" spans="1:7" s="12" customFormat="1" ht="105" hidden="1">
      <c r="A197" s="41"/>
      <c r="B197" s="86" t="s">
        <v>79</v>
      </c>
      <c r="C197" s="19">
        <v>9901011</v>
      </c>
      <c r="D197" s="49"/>
      <c r="E197" s="19"/>
      <c r="F197" s="142">
        <f>F198</f>
        <v>0</v>
      </c>
      <c r="G197" s="60">
        <f>G198</f>
        <v>0</v>
      </c>
    </row>
    <row r="198" spans="1:7" ht="12.75" hidden="1">
      <c r="A198" s="35"/>
      <c r="B198" s="20" t="s">
        <v>15</v>
      </c>
      <c r="C198" s="6">
        <v>9901011</v>
      </c>
      <c r="D198" s="28" t="s">
        <v>16</v>
      </c>
      <c r="E198" s="6"/>
      <c r="F198" s="143">
        <f>F199</f>
        <v>0</v>
      </c>
      <c r="G198" s="61">
        <f>G199</f>
        <v>0</v>
      </c>
    </row>
    <row r="199" spans="1:7" ht="26.25" hidden="1">
      <c r="A199" s="35"/>
      <c r="B199" s="20" t="s">
        <v>29</v>
      </c>
      <c r="C199" s="6">
        <v>9901011</v>
      </c>
      <c r="D199" s="28" t="s">
        <v>16</v>
      </c>
      <c r="E199" s="6">
        <v>240</v>
      </c>
      <c r="F199" s="143">
        <v>0</v>
      </c>
      <c r="G199" s="61">
        <v>0</v>
      </c>
    </row>
    <row r="200" spans="1:7" s="12" customFormat="1" ht="57" customHeight="1">
      <c r="A200" s="41"/>
      <c r="B200" s="50" t="s">
        <v>80</v>
      </c>
      <c r="C200" s="19">
        <v>9990110350</v>
      </c>
      <c r="D200" s="49"/>
      <c r="E200" s="19"/>
      <c r="F200" s="142">
        <f>F201</f>
        <v>250</v>
      </c>
      <c r="G200" s="60">
        <f>G201</f>
        <v>250</v>
      </c>
    </row>
    <row r="201" spans="1:7" ht="12.75">
      <c r="A201" s="35"/>
      <c r="B201" s="31" t="s">
        <v>69</v>
      </c>
      <c r="C201" s="6">
        <v>9990110350</v>
      </c>
      <c r="D201" s="28" t="s">
        <v>70</v>
      </c>
      <c r="E201" s="6"/>
      <c r="F201" s="143">
        <f>F202</f>
        <v>250</v>
      </c>
      <c r="G201" s="61">
        <f>G202</f>
        <v>250</v>
      </c>
    </row>
    <row r="202" spans="1:7" ht="26.25">
      <c r="A202" s="35"/>
      <c r="B202" s="20" t="s">
        <v>29</v>
      </c>
      <c r="C202" s="6">
        <v>9990110350</v>
      </c>
      <c r="D202" s="28" t="s">
        <v>70</v>
      </c>
      <c r="E202" s="6">
        <v>240</v>
      </c>
      <c r="F202" s="143">
        <v>250</v>
      </c>
      <c r="G202" s="61">
        <v>250</v>
      </c>
    </row>
    <row r="203" spans="1:7" s="12" customFormat="1" ht="61.5" customHeight="1">
      <c r="A203" s="41"/>
      <c r="B203" s="50" t="s">
        <v>81</v>
      </c>
      <c r="C203" s="19">
        <v>9990110360</v>
      </c>
      <c r="D203" s="49"/>
      <c r="E203" s="19"/>
      <c r="F203" s="142">
        <f>F204</f>
        <v>194.88</v>
      </c>
      <c r="G203" s="60">
        <f>G204</f>
        <v>194.88</v>
      </c>
    </row>
    <row r="204" spans="1:7" ht="12.75">
      <c r="A204" s="35"/>
      <c r="B204" s="31" t="s">
        <v>69</v>
      </c>
      <c r="C204" s="6">
        <v>9990110360</v>
      </c>
      <c r="D204" s="28" t="s">
        <v>70</v>
      </c>
      <c r="E204" s="6"/>
      <c r="F204" s="143">
        <f>F205</f>
        <v>194.88</v>
      </c>
      <c r="G204" s="61">
        <f>G205</f>
        <v>194.88</v>
      </c>
    </row>
    <row r="205" spans="1:7" ht="26.25">
      <c r="A205" s="35"/>
      <c r="B205" s="20" t="s">
        <v>29</v>
      </c>
      <c r="C205" s="6">
        <v>9990110360</v>
      </c>
      <c r="D205" s="28" t="s">
        <v>70</v>
      </c>
      <c r="E205" s="6">
        <v>240</v>
      </c>
      <c r="F205" s="143">
        <v>194.88</v>
      </c>
      <c r="G205" s="61">
        <v>194.88</v>
      </c>
    </row>
    <row r="206" spans="1:7" s="12" customFormat="1" ht="68.25" customHeight="1">
      <c r="A206" s="41"/>
      <c r="B206" s="63" t="s">
        <v>82</v>
      </c>
      <c r="C206" s="19">
        <v>9990113760</v>
      </c>
      <c r="D206" s="49"/>
      <c r="E206" s="19"/>
      <c r="F206" s="142">
        <f>F207</f>
        <v>500</v>
      </c>
      <c r="G206" s="60">
        <f>G207</f>
        <v>500</v>
      </c>
    </row>
    <row r="207" spans="1:7" ht="12.75">
      <c r="A207" s="35"/>
      <c r="B207" s="20" t="s">
        <v>71</v>
      </c>
      <c r="C207" s="6">
        <v>9990113760</v>
      </c>
      <c r="D207" s="28" t="s">
        <v>72</v>
      </c>
      <c r="E207" s="6"/>
      <c r="F207" s="143">
        <f>F208</f>
        <v>500</v>
      </c>
      <c r="G207" s="61">
        <f>G208</f>
        <v>500</v>
      </c>
    </row>
    <row r="208" spans="1:7" ht="26.25">
      <c r="A208" s="35"/>
      <c r="B208" s="20" t="s">
        <v>29</v>
      </c>
      <c r="C208" s="6">
        <v>9990113760</v>
      </c>
      <c r="D208" s="28" t="s">
        <v>72</v>
      </c>
      <c r="E208" s="6">
        <v>240</v>
      </c>
      <c r="F208" s="143">
        <v>500</v>
      </c>
      <c r="G208" s="61">
        <v>500</v>
      </c>
    </row>
    <row r="209" spans="1:7" ht="54.75" customHeight="1">
      <c r="A209" s="35"/>
      <c r="B209" s="63" t="s">
        <v>83</v>
      </c>
      <c r="C209" s="19">
        <v>9990113770</v>
      </c>
      <c r="D209" s="49"/>
      <c r="E209" s="19"/>
      <c r="F209" s="143">
        <f>F210</f>
        <v>20</v>
      </c>
      <c r="G209" s="61">
        <f>G210</f>
        <v>20</v>
      </c>
    </row>
    <row r="210" spans="1:7" ht="12.75">
      <c r="A210" s="35"/>
      <c r="B210" s="20" t="s">
        <v>71</v>
      </c>
      <c r="C210" s="6">
        <v>9990113770</v>
      </c>
      <c r="D210" s="28" t="s">
        <v>72</v>
      </c>
      <c r="E210" s="6"/>
      <c r="F210" s="143">
        <f>F211</f>
        <v>20</v>
      </c>
      <c r="G210" s="61">
        <f>G211</f>
        <v>20</v>
      </c>
    </row>
    <row r="211" spans="1:7" ht="26.25">
      <c r="A211" s="35"/>
      <c r="B211" s="20" t="s">
        <v>29</v>
      </c>
      <c r="C211" s="6">
        <v>9990113770</v>
      </c>
      <c r="D211" s="28" t="s">
        <v>72</v>
      </c>
      <c r="E211" s="6">
        <v>240</v>
      </c>
      <c r="F211" s="143">
        <v>20</v>
      </c>
      <c r="G211" s="61">
        <v>20</v>
      </c>
    </row>
    <row r="212" spans="1:7" s="12" customFormat="1" ht="80.25" customHeight="1" hidden="1">
      <c r="A212" s="41"/>
      <c r="B212" s="50" t="s">
        <v>84</v>
      </c>
      <c r="C212" s="19">
        <v>9901063</v>
      </c>
      <c r="D212" s="49"/>
      <c r="E212" s="19"/>
      <c r="F212" s="142">
        <f>F213</f>
        <v>0</v>
      </c>
      <c r="G212" s="60">
        <f>G213</f>
        <v>0</v>
      </c>
    </row>
    <row r="213" spans="1:7" ht="12.75" hidden="1">
      <c r="A213" s="35"/>
      <c r="B213" s="20" t="s">
        <v>28</v>
      </c>
      <c r="C213" s="6">
        <v>9901063</v>
      </c>
      <c r="D213" s="28" t="s">
        <v>13</v>
      </c>
      <c r="E213" s="6"/>
      <c r="F213" s="143">
        <f>F214+F215</f>
        <v>0</v>
      </c>
      <c r="G213" s="61">
        <f>G214+G215</f>
        <v>0</v>
      </c>
    </row>
    <row r="214" spans="1:7" ht="26.25" hidden="1">
      <c r="A214" s="35"/>
      <c r="B214" s="20" t="s">
        <v>29</v>
      </c>
      <c r="C214" s="6">
        <v>9901063</v>
      </c>
      <c r="D214" s="28" t="s">
        <v>13</v>
      </c>
      <c r="E214" s="6">
        <v>240</v>
      </c>
      <c r="F214" s="143">
        <v>0</v>
      </c>
      <c r="G214" s="61">
        <v>0</v>
      </c>
    </row>
    <row r="215" spans="1:7" ht="12.75" hidden="1">
      <c r="A215" s="35"/>
      <c r="B215" s="20" t="s">
        <v>30</v>
      </c>
      <c r="C215" s="6">
        <v>9901063</v>
      </c>
      <c r="D215" s="28" t="s">
        <v>13</v>
      </c>
      <c r="E215" s="6">
        <v>410</v>
      </c>
      <c r="F215" s="143">
        <v>0</v>
      </c>
      <c r="G215" s="61">
        <v>0</v>
      </c>
    </row>
    <row r="216" spans="1:7" ht="66" hidden="1">
      <c r="A216" s="35"/>
      <c r="B216" s="20" t="s">
        <v>88</v>
      </c>
      <c r="C216" s="6">
        <v>9901318</v>
      </c>
      <c r="D216" s="28"/>
      <c r="E216" s="6"/>
      <c r="F216" s="143">
        <f>F217</f>
        <v>0</v>
      </c>
      <c r="G216" s="61">
        <f>G217</f>
        <v>0</v>
      </c>
    </row>
    <row r="217" spans="1:7" ht="12.75" hidden="1">
      <c r="A217" s="35"/>
      <c r="B217" s="20" t="s">
        <v>36</v>
      </c>
      <c r="C217" s="6">
        <v>9901318</v>
      </c>
      <c r="D217" s="28" t="s">
        <v>37</v>
      </c>
      <c r="E217" s="6"/>
      <c r="F217" s="143">
        <f>F218</f>
        <v>0</v>
      </c>
      <c r="G217" s="61">
        <f>G218</f>
        <v>0</v>
      </c>
    </row>
    <row r="218" spans="1:7" ht="26.25" hidden="1">
      <c r="A218" s="35"/>
      <c r="B218" s="20" t="s">
        <v>19</v>
      </c>
      <c r="C218" s="6">
        <v>9901318</v>
      </c>
      <c r="D218" s="28" t="s">
        <v>37</v>
      </c>
      <c r="E218" s="6">
        <v>240</v>
      </c>
      <c r="F218" s="143">
        <v>0</v>
      </c>
      <c r="G218" s="61">
        <v>0</v>
      </c>
    </row>
    <row r="219" spans="1:7" ht="52.5" hidden="1">
      <c r="A219" s="35"/>
      <c r="B219" s="20" t="s">
        <v>89</v>
      </c>
      <c r="C219" s="6">
        <v>9901330</v>
      </c>
      <c r="D219" s="28"/>
      <c r="E219" s="6"/>
      <c r="F219" s="143">
        <f>F220</f>
        <v>0</v>
      </c>
      <c r="G219" s="61">
        <f>G220</f>
        <v>0</v>
      </c>
    </row>
    <row r="220" spans="1:7" ht="12.75" hidden="1">
      <c r="A220" s="35"/>
      <c r="B220" s="20" t="s">
        <v>36</v>
      </c>
      <c r="C220" s="6">
        <v>9901330</v>
      </c>
      <c r="D220" s="28" t="s">
        <v>37</v>
      </c>
      <c r="E220" s="6"/>
      <c r="F220" s="143">
        <f>F221</f>
        <v>0</v>
      </c>
      <c r="G220" s="61">
        <f>G221</f>
        <v>0</v>
      </c>
    </row>
    <row r="221" spans="1:7" ht="26.25" hidden="1">
      <c r="A221" s="35"/>
      <c r="B221" s="20" t="s">
        <v>19</v>
      </c>
      <c r="C221" s="6">
        <v>9901330</v>
      </c>
      <c r="D221" s="28" t="s">
        <v>37</v>
      </c>
      <c r="E221" s="6">
        <v>240</v>
      </c>
      <c r="F221" s="143">
        <v>0</v>
      </c>
      <c r="G221" s="61">
        <v>0</v>
      </c>
    </row>
    <row r="222" spans="1:7" ht="78.75" hidden="1">
      <c r="A222" s="35"/>
      <c r="B222" s="20" t="s">
        <v>87</v>
      </c>
      <c r="C222" s="6">
        <v>9907202</v>
      </c>
      <c r="D222" s="28"/>
      <c r="E222" s="6"/>
      <c r="F222" s="143">
        <f>F223</f>
        <v>0</v>
      </c>
      <c r="G222" s="61">
        <f>G223</f>
        <v>0</v>
      </c>
    </row>
    <row r="223" spans="1:7" ht="12.75" hidden="1">
      <c r="A223" s="35"/>
      <c r="B223" s="20" t="s">
        <v>36</v>
      </c>
      <c r="C223" s="6">
        <v>9907202</v>
      </c>
      <c r="D223" s="28" t="s">
        <v>37</v>
      </c>
      <c r="E223" s="6"/>
      <c r="F223" s="143">
        <f>F224+F225</f>
        <v>0</v>
      </c>
      <c r="G223" s="61">
        <f>G224+G225</f>
        <v>0</v>
      </c>
    </row>
    <row r="224" spans="1:7" ht="26.25" hidden="1">
      <c r="A224" s="35"/>
      <c r="B224" s="20" t="s">
        <v>19</v>
      </c>
      <c r="C224" s="6">
        <v>9907202</v>
      </c>
      <c r="D224" s="28" t="s">
        <v>37</v>
      </c>
      <c r="E224" s="6">
        <v>240</v>
      </c>
      <c r="F224" s="143">
        <v>0</v>
      </c>
      <c r="G224" s="61">
        <v>0</v>
      </c>
    </row>
    <row r="225" spans="1:7" ht="0.75" customHeight="1" hidden="1">
      <c r="A225" s="35"/>
      <c r="B225" s="20" t="s">
        <v>30</v>
      </c>
      <c r="C225" s="6">
        <v>9907202</v>
      </c>
      <c r="D225" s="28" t="s">
        <v>37</v>
      </c>
      <c r="E225" s="6">
        <v>410</v>
      </c>
      <c r="F225" s="143">
        <v>0</v>
      </c>
      <c r="G225" s="61">
        <v>0</v>
      </c>
    </row>
    <row r="226" spans="1:7" ht="33" customHeight="1" hidden="1">
      <c r="A226" s="35"/>
      <c r="B226" s="20"/>
      <c r="C226" s="6"/>
      <c r="D226" s="28"/>
      <c r="E226" s="6"/>
      <c r="F226" s="143"/>
      <c r="G226" s="61"/>
    </row>
    <row r="227" spans="1:7" s="12" customFormat="1" ht="52.5" customHeight="1">
      <c r="A227" s="41"/>
      <c r="B227" s="52" t="s">
        <v>85</v>
      </c>
      <c r="C227" s="19">
        <v>9990103080</v>
      </c>
      <c r="D227" s="49"/>
      <c r="E227" s="19"/>
      <c r="F227" s="142">
        <f>F228</f>
        <v>150.98326</v>
      </c>
      <c r="G227" s="60">
        <f>G228</f>
        <v>150.98326</v>
      </c>
    </row>
    <row r="228" spans="1:7" ht="12.75">
      <c r="A228" s="35"/>
      <c r="B228" s="29" t="s">
        <v>73</v>
      </c>
      <c r="C228" s="6">
        <v>9990103080</v>
      </c>
      <c r="D228" s="28" t="s">
        <v>74</v>
      </c>
      <c r="E228" s="6"/>
      <c r="F228" s="143">
        <f>F229</f>
        <v>150.98326</v>
      </c>
      <c r="G228" s="61">
        <f>G229</f>
        <v>150.98326</v>
      </c>
    </row>
    <row r="229" spans="1:7" ht="28.5" customHeight="1">
      <c r="A229" s="35"/>
      <c r="B229" s="92" t="s">
        <v>97</v>
      </c>
      <c r="C229" s="6">
        <v>9990103080</v>
      </c>
      <c r="D229" s="28" t="s">
        <v>74</v>
      </c>
      <c r="E229" s="6">
        <v>320</v>
      </c>
      <c r="F229" s="143">
        <v>150.98326</v>
      </c>
      <c r="G229" s="61">
        <v>150.98326</v>
      </c>
    </row>
    <row r="230" spans="1:7" s="12" customFormat="1" ht="52.5" customHeight="1" hidden="1">
      <c r="A230" s="41"/>
      <c r="B230" s="52" t="s">
        <v>86</v>
      </c>
      <c r="C230" s="19">
        <v>9990112730</v>
      </c>
      <c r="D230" s="49"/>
      <c r="E230" s="19"/>
      <c r="F230" s="60">
        <f>F231</f>
        <v>0</v>
      </c>
      <c r="G230" s="60">
        <f>G231</f>
        <v>0</v>
      </c>
    </row>
    <row r="231" spans="1:7" ht="12.75" hidden="1">
      <c r="A231" s="35"/>
      <c r="B231" s="32" t="s">
        <v>75</v>
      </c>
      <c r="C231" s="6">
        <v>9990112730</v>
      </c>
      <c r="D231" s="6">
        <v>1003</v>
      </c>
      <c r="E231" s="6"/>
      <c r="F231" s="61">
        <f>F232</f>
        <v>0</v>
      </c>
      <c r="G231" s="61">
        <f>G232</f>
        <v>0</v>
      </c>
    </row>
    <row r="232" spans="1:7" ht="26.25" hidden="1">
      <c r="A232" s="35"/>
      <c r="B232" s="20" t="s">
        <v>29</v>
      </c>
      <c r="C232" s="6">
        <v>9990112730</v>
      </c>
      <c r="D232" s="6">
        <v>1003</v>
      </c>
      <c r="E232" s="6">
        <v>240</v>
      </c>
      <c r="F232" s="61">
        <v>0</v>
      </c>
      <c r="G232" s="61">
        <v>0</v>
      </c>
    </row>
    <row r="233" spans="1:7" ht="26.25">
      <c r="A233" s="6"/>
      <c r="B233" s="118" t="s">
        <v>157</v>
      </c>
      <c r="C233" s="6">
        <v>9990196010</v>
      </c>
      <c r="D233" s="6"/>
      <c r="E233" s="6"/>
      <c r="F233" s="6">
        <f>F234</f>
        <v>390.45996</v>
      </c>
      <c r="G233" s="6">
        <f>G234</f>
        <v>390.45996</v>
      </c>
    </row>
    <row r="234" spans="1:7" ht="12.75">
      <c r="A234" s="6"/>
      <c r="B234" s="20" t="s">
        <v>71</v>
      </c>
      <c r="C234" s="6">
        <v>9990196010</v>
      </c>
      <c r="D234" s="28" t="s">
        <v>72</v>
      </c>
      <c r="E234" s="6"/>
      <c r="F234" s="6">
        <f>F235</f>
        <v>390.45996</v>
      </c>
      <c r="G234" s="6">
        <f>G235</f>
        <v>390.45996</v>
      </c>
    </row>
    <row r="235" spans="1:7" ht="26.25">
      <c r="A235" s="6"/>
      <c r="B235" s="20" t="s">
        <v>29</v>
      </c>
      <c r="C235" s="6">
        <v>9990196010</v>
      </c>
      <c r="D235" s="28" t="s">
        <v>72</v>
      </c>
      <c r="E235" s="6">
        <v>240</v>
      </c>
      <c r="F235" s="6">
        <v>390.45996</v>
      </c>
      <c r="G235" s="6">
        <v>390.45996</v>
      </c>
    </row>
    <row r="236" spans="1:6" ht="26.25" hidden="1">
      <c r="A236" s="6"/>
      <c r="B236" s="20" t="s">
        <v>183</v>
      </c>
      <c r="C236" s="6">
        <v>9990172020</v>
      </c>
      <c r="D236" s="28"/>
      <c r="E236" s="6"/>
      <c r="F236" s="126">
        <f>F238</f>
        <v>0</v>
      </c>
    </row>
    <row r="237" spans="1:6" ht="12.75" hidden="1">
      <c r="A237" s="6"/>
      <c r="B237" s="20" t="s">
        <v>36</v>
      </c>
      <c r="C237" s="6">
        <v>9990172020</v>
      </c>
      <c r="D237" s="28" t="s">
        <v>37</v>
      </c>
      <c r="E237" s="6"/>
      <c r="F237" s="126">
        <f>F238</f>
        <v>0</v>
      </c>
    </row>
    <row r="238" spans="1:6" ht="26.25" hidden="1">
      <c r="A238" s="6"/>
      <c r="B238" s="20" t="s">
        <v>29</v>
      </c>
      <c r="C238" s="6">
        <v>9990172020</v>
      </c>
      <c r="D238" s="28" t="s">
        <v>37</v>
      </c>
      <c r="E238" s="6">
        <v>240</v>
      </c>
      <c r="F238" s="126">
        <v>0</v>
      </c>
    </row>
  </sheetData>
  <sheetProtection/>
  <mergeCells count="2">
    <mergeCell ref="B16:F16"/>
    <mergeCell ref="B17:F17"/>
  </mergeCells>
  <printOptions/>
  <pageMargins left="0.69" right="0.26" top="0.27" bottom="0.2" header="0.2" footer="0.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027</cp:lastModifiedBy>
  <cp:lastPrinted>2018-03-30T07:05:28Z</cp:lastPrinted>
  <dcterms:created xsi:type="dcterms:W3CDTF">2007-11-12T16:23:20Z</dcterms:created>
  <dcterms:modified xsi:type="dcterms:W3CDTF">2018-03-30T07:05:54Z</dcterms:modified>
  <cp:category/>
  <cp:version/>
  <cp:contentType/>
  <cp:contentStatus/>
</cp:coreProperties>
</file>